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пкина\на сайт район\Фин док\"/>
    </mc:Choice>
  </mc:AlternateContent>
  <bookViews>
    <workbookView xWindow="0" yWindow="0" windowWidth="19200" windowHeight="112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L17" i="1"/>
  <c r="G17" i="1"/>
  <c r="F17" i="1"/>
  <c r="J17" i="1"/>
  <c r="M17" i="1"/>
  <c r="G14" i="1" l="1"/>
  <c r="G15" i="1"/>
  <c r="G16" i="1"/>
  <c r="F15" i="1"/>
  <c r="F16" i="1"/>
  <c r="M15" i="1"/>
  <c r="M16" i="1"/>
  <c r="L15" i="1"/>
  <c r="L16" i="1"/>
  <c r="L14" i="1"/>
  <c r="J15" i="1"/>
  <c r="J16" i="1"/>
  <c r="I15" i="1"/>
  <c r="I16" i="1"/>
  <c r="M7" i="1" l="1"/>
  <c r="M8" i="1"/>
  <c r="M9" i="1"/>
  <c r="M10" i="1"/>
  <c r="M11" i="1"/>
  <c r="M12" i="1"/>
  <c r="M13" i="1"/>
  <c r="M14" i="1"/>
  <c r="M6" i="1"/>
  <c r="J7" i="1"/>
  <c r="J8" i="1"/>
  <c r="J9" i="1"/>
  <c r="J10" i="1"/>
  <c r="J11" i="1"/>
  <c r="J12" i="1"/>
  <c r="J13" i="1"/>
  <c r="J14" i="1"/>
  <c r="J6" i="1"/>
  <c r="L7" i="1"/>
  <c r="L8" i="1"/>
  <c r="L9" i="1"/>
  <c r="L10" i="1"/>
  <c r="L11" i="1"/>
  <c r="L12" i="1"/>
  <c r="L13" i="1"/>
  <c r="L6" i="1"/>
  <c r="I7" i="1"/>
  <c r="I8" i="1"/>
  <c r="I9" i="1"/>
  <c r="I10" i="1"/>
  <c r="I11" i="1"/>
  <c r="I12" i="1"/>
  <c r="I13" i="1"/>
  <c r="I14" i="1"/>
  <c r="I6" i="1"/>
  <c r="G7" i="1"/>
  <c r="G8" i="1"/>
  <c r="G9" i="1"/>
  <c r="G10" i="1"/>
  <c r="G11" i="1"/>
  <c r="G12" i="1"/>
  <c r="G13" i="1"/>
  <c r="G6" i="1"/>
  <c r="F7" i="1"/>
  <c r="F8" i="1"/>
  <c r="F9" i="1"/>
  <c r="F10" i="1"/>
  <c r="F11" i="1"/>
  <c r="F12" i="1"/>
  <c r="F13" i="1"/>
  <c r="F14" i="1"/>
  <c r="F6" i="1"/>
  <c r="F18" i="1" s="1"/>
  <c r="M18" i="1" l="1"/>
  <c r="I18" i="1"/>
  <c r="G18" i="1"/>
  <c r="L18" i="1"/>
  <c r="J18" i="1"/>
</calcChain>
</file>

<file path=xl/sharedStrings.xml><?xml version="1.0" encoding="utf-8"?>
<sst xmlns="http://schemas.openxmlformats.org/spreadsheetml/2006/main" count="30" uniqueCount="30">
  <si>
    <t>Наименование</t>
  </si>
  <si>
    <t>Сумма, руб.</t>
  </si>
  <si>
    <t>2020 год</t>
  </si>
  <si>
    <t>Итого</t>
  </si>
  <si>
    <t xml:space="preserve">  Муниципальная программа Пестяковского муниципального района "Экономическое развитие Пестяковского муниципального района"</t>
  </si>
  <si>
    <t xml:space="preserve">  Муниципальная программа Пестяковского муниципального района "Развитие культуры"</t>
  </si>
  <si>
    <t xml:space="preserve">  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</si>
  <si>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 xml:space="preserve">  Муниципальная программа Пестяковского муниципального района "Развитие образования Пестяковского муниципального района"</t>
  </si>
  <si>
    <t xml:space="preserve">  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</si>
  <si>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 xml:space="preserve">  Муниципальная программа Пестяковского муниципального района "Ветеран"</t>
  </si>
  <si>
    <t xml:space="preserve">  Муниципальная программа Пестяковского муниципального района "Организация деятельности органов местного самоуправления Пестяковского муниципального района на решение вопросов местного значения"</t>
  </si>
  <si>
    <t>разница                          (4-2)</t>
  </si>
  <si>
    <t>разница                        (4-3)</t>
  </si>
  <si>
    <t>разница               (7-2)</t>
  </si>
  <si>
    <t>разница                   (7-3)</t>
  </si>
  <si>
    <t>разница                        (10-2)</t>
  </si>
  <si>
    <t>разница                           (10-3)</t>
  </si>
  <si>
    <t>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</si>
  <si>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</si>
  <si>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Сведения о расходах бюджета Пестяковского муниципального района по  муниципальным программам  на  2019 год и на плановый период 2020 и 2021 годов в сравнении с ожидаемым исполнением за 2018 год (оценка) и  за отчетный финансовый год (отчет)</t>
  </si>
  <si>
    <t>2021 год</t>
  </si>
  <si>
    <t xml:space="preserve">  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</si>
  <si>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 xml:space="preserve">  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 Пестяковского муниципального района"</t>
  </si>
  <si>
    <t>проект на 2021 год</t>
  </si>
  <si>
    <t>Муниципальная программа Пестяковского муниципального района  "Формирование законопослушного поведения участников дорожного движения на  территории  Пестяковского муниципального района на 2019-2021 годв"</t>
  </si>
  <si>
    <t>2018 год (Отчет)</t>
  </si>
  <si>
    <t>Ожидаемое исполнение за 2019 год</t>
  </si>
  <si>
    <t>Проект на 2020 год</t>
  </si>
  <si>
    <t>2022 год</t>
  </si>
  <si>
    <t>проект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</si>
</sst>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4" fontId="3" fillId="2" borderId="2">
      <alignment horizontal="right" vertical="top" shrinkToFit="1"/>
    </xf>
    <xf numFmtId="0" fontId="4" fillId="0" borderId="0"/>
    <xf numFmtId="0" fontId="5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3" fillId="0" borderId="2">
      <alignment vertical="top" wrapText="1"/>
    </xf>
    <xf numFmtId="49" fontId="6" fillId="0" borderId="2">
      <alignment horizontal="center" vertical="top" shrinkToFit="1"/>
    </xf>
    <xf numFmtId="4" fontId="3" fillId="3" borderId="2">
      <alignment horizontal="right" vertical="top" shrinkToFit="1"/>
    </xf>
    <xf numFmtId="4" fontId="3" fillId="2" borderId="2">
      <alignment horizontal="right" vertical="top" shrinkToFit="1"/>
    </xf>
    <xf numFmtId="0" fontId="3" fillId="0" borderId="6">
      <alignment horizontal="right"/>
    </xf>
    <xf numFmtId="4" fontId="3" fillId="3" borderId="6">
      <alignment horizontal="right" vertical="top" shrinkToFit="1"/>
    </xf>
    <xf numFmtId="4" fontId="3" fillId="2" borderId="6">
      <alignment horizontal="right" vertical="top" shrinkToFit="1"/>
    </xf>
    <xf numFmtId="0" fontId="6" fillId="0" borderId="0"/>
    <xf numFmtId="0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4" borderId="0"/>
    <xf numFmtId="0" fontId="6" fillId="4" borderId="7"/>
    <xf numFmtId="0" fontId="6" fillId="4" borderId="6"/>
    <xf numFmtId="0" fontId="6" fillId="4" borderId="0">
      <alignment shrinkToFit="1"/>
    </xf>
    <xf numFmtId="0" fontId="6" fillId="4" borderId="8"/>
    <xf numFmtId="0" fontId="6" fillId="4" borderId="8">
      <alignment horizontal="center"/>
    </xf>
    <xf numFmtId="4" fontId="3" fillId="0" borderId="2">
      <alignment horizontal="right" vertical="top" shrinkToFit="1"/>
    </xf>
    <xf numFmtId="49" fontId="6" fillId="0" borderId="2">
      <alignment vertical="top" wrapText="1"/>
    </xf>
    <xf numFmtId="4" fontId="6" fillId="0" borderId="2">
      <alignment horizontal="right" vertical="top" shrinkToFit="1"/>
    </xf>
    <xf numFmtId="0" fontId="6" fillId="4" borderId="8">
      <alignment shrinkToFit="1"/>
    </xf>
    <xf numFmtId="0" fontId="6" fillId="4" borderId="6">
      <alignment horizontal="center"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4" fontId="2" fillId="0" borderId="1" xfId="1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6" applyNumberFormat="1" applyBorder="1" applyAlignment="1" applyProtection="1">
      <alignment vertical="top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3" xfId="6" applyNumberFormat="1" applyBorder="1" applyAlignment="1" applyProtection="1">
      <alignment vertical="top" wrapText="1"/>
    </xf>
    <xf numFmtId="0" fontId="0" fillId="0" borderId="5" xfId="0" applyBorder="1" applyAlignment="1"/>
  </cellXfs>
  <cellStyles count="31">
    <cellStyle name="br" xfId="17"/>
    <cellStyle name="col" xfId="16"/>
    <cellStyle name="style0" xfId="18"/>
    <cellStyle name="td" xfId="19"/>
    <cellStyle name="tr" xfId="15"/>
    <cellStyle name="xl21" xfId="20"/>
    <cellStyle name="xl22" xfId="3"/>
    <cellStyle name="xl23" xfId="4"/>
    <cellStyle name="xl24" xfId="21"/>
    <cellStyle name="xl25" xfId="5"/>
    <cellStyle name="xl26" xfId="22"/>
    <cellStyle name="xl27" xfId="23"/>
    <cellStyle name="xl28" xfId="10"/>
    <cellStyle name="xl29" xfId="11"/>
    <cellStyle name="xl30" xfId="12"/>
    <cellStyle name="xl31" xfId="13"/>
    <cellStyle name="xl32" xfId="14"/>
    <cellStyle name="xl33" xfId="6"/>
    <cellStyle name="xl34" xfId="7"/>
    <cellStyle name="xl35" xfId="8"/>
    <cellStyle name="xl36" xfId="9"/>
    <cellStyle name="xl37" xfId="24"/>
    <cellStyle name="xl38" xfId="25"/>
    <cellStyle name="xl39" xfId="26"/>
    <cellStyle name="xl40" xfId="27"/>
    <cellStyle name="xl41" xfId="1"/>
    <cellStyle name="xl41 2" xfId="28"/>
    <cellStyle name="xl42" xfId="29"/>
    <cellStyle name="xl43" xfId="30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D6" sqref="D6"/>
    </sheetView>
  </sheetViews>
  <sheetFormatPr defaultColWidth="13.140625" defaultRowHeight="15.75" x14ac:dyDescent="0.25"/>
  <cols>
    <col min="1" max="1" width="13.140625" style="9"/>
    <col min="2" max="2" width="32" style="9" customWidth="1"/>
    <col min="3" max="3" width="14.85546875" style="10" customWidth="1"/>
    <col min="4" max="4" width="15.5703125" style="9" customWidth="1"/>
    <col min="5" max="5" width="16.85546875" style="9" customWidth="1"/>
    <col min="6" max="6" width="15.7109375" style="11" customWidth="1"/>
    <col min="7" max="7" width="15.140625" style="11" customWidth="1"/>
    <col min="8" max="8" width="16.28515625" style="11" customWidth="1"/>
    <col min="9" max="9" width="14.85546875" style="11" customWidth="1"/>
    <col min="10" max="10" width="17.7109375" style="11" customWidth="1"/>
    <col min="11" max="12" width="15.7109375" style="11" customWidth="1"/>
    <col min="13" max="13" width="14.85546875" style="11" customWidth="1"/>
    <col min="14" max="16384" width="13.140625" style="9"/>
  </cols>
  <sheetData>
    <row r="1" spans="1:15" ht="51" customHeight="1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8"/>
      <c r="O1" s="8"/>
    </row>
    <row r="2" spans="1:15" ht="15.75" customHeight="1" x14ac:dyDescent="0.25">
      <c r="A2" s="17" t="s">
        <v>0</v>
      </c>
      <c r="B2" s="18"/>
      <c r="C2" s="28" t="s">
        <v>25</v>
      </c>
      <c r="D2" s="30" t="s">
        <v>26</v>
      </c>
      <c r="E2" s="23" t="s">
        <v>1</v>
      </c>
      <c r="F2" s="27"/>
      <c r="G2" s="27"/>
      <c r="H2" s="27"/>
      <c r="I2" s="27"/>
      <c r="J2" s="27"/>
      <c r="K2" s="27"/>
      <c r="L2" s="24"/>
      <c r="M2" s="25"/>
    </row>
    <row r="3" spans="1:15" ht="32.25" customHeight="1" x14ac:dyDescent="0.25">
      <c r="A3" s="31"/>
      <c r="B3" s="32"/>
      <c r="C3" s="29"/>
      <c r="D3" s="29"/>
      <c r="E3" s="23" t="s">
        <v>2</v>
      </c>
      <c r="F3" s="24"/>
      <c r="G3" s="25"/>
      <c r="H3" s="26" t="s">
        <v>20</v>
      </c>
      <c r="I3" s="24"/>
      <c r="J3" s="25"/>
      <c r="K3" s="26" t="s">
        <v>28</v>
      </c>
      <c r="L3" s="24"/>
      <c r="M3" s="25"/>
    </row>
    <row r="4" spans="1:15" ht="31.5" x14ac:dyDescent="0.25">
      <c r="A4" s="33"/>
      <c r="B4" s="34"/>
      <c r="C4" s="13"/>
      <c r="D4" s="13"/>
      <c r="E4" s="1" t="s">
        <v>27</v>
      </c>
      <c r="F4" s="4" t="s">
        <v>11</v>
      </c>
      <c r="G4" s="4" t="s">
        <v>12</v>
      </c>
      <c r="H4" s="4" t="s">
        <v>23</v>
      </c>
      <c r="I4" s="4" t="s">
        <v>13</v>
      </c>
      <c r="J4" s="4" t="s">
        <v>14</v>
      </c>
      <c r="K4" s="4" t="s">
        <v>29</v>
      </c>
      <c r="L4" s="4" t="s">
        <v>15</v>
      </c>
      <c r="M4" s="4" t="s">
        <v>16</v>
      </c>
    </row>
    <row r="5" spans="1:15" x14ac:dyDescent="0.25">
      <c r="A5" s="17">
        <v>1</v>
      </c>
      <c r="B5" s="18"/>
      <c r="C5" s="15">
        <v>2</v>
      </c>
      <c r="D5" s="14">
        <v>3</v>
      </c>
      <c r="E5" s="1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1:15" ht="55.5" customHeight="1" x14ac:dyDescent="0.25">
      <c r="A6" s="19" t="s">
        <v>4</v>
      </c>
      <c r="B6" s="20"/>
      <c r="C6" s="12">
        <v>445047.28</v>
      </c>
      <c r="D6" s="3">
        <v>438595.18</v>
      </c>
      <c r="E6" s="2">
        <v>1573277.99</v>
      </c>
      <c r="F6" s="5">
        <f>E6-C6</f>
        <v>1128230.71</v>
      </c>
      <c r="G6" s="5">
        <f>E6-D6</f>
        <v>1134682.81</v>
      </c>
      <c r="H6" s="6">
        <v>103000</v>
      </c>
      <c r="I6" s="6">
        <f>H6-C6</f>
        <v>-342047.28</v>
      </c>
      <c r="J6" s="6">
        <f>H6-D6</f>
        <v>-335595.18</v>
      </c>
      <c r="K6" s="6">
        <v>103000</v>
      </c>
      <c r="L6" s="6">
        <f>K6-C6</f>
        <v>-342047.28</v>
      </c>
      <c r="M6" s="7">
        <f>K6-D6</f>
        <v>-335595.18</v>
      </c>
    </row>
    <row r="7" spans="1:15" ht="45.75" customHeight="1" x14ac:dyDescent="0.25">
      <c r="A7" s="19" t="s">
        <v>5</v>
      </c>
      <c r="B7" s="20"/>
      <c r="C7" s="12">
        <v>5017157.4000000004</v>
      </c>
      <c r="D7" s="3">
        <v>5841461</v>
      </c>
      <c r="E7" s="2">
        <v>5717655</v>
      </c>
      <c r="F7" s="5">
        <f t="shared" ref="F7:F17" si="0">E7-C7</f>
        <v>700497.59999999963</v>
      </c>
      <c r="G7" s="5">
        <f t="shared" ref="G7:G17" si="1">E7-D7</f>
        <v>-123806</v>
      </c>
      <c r="H7" s="6">
        <v>2445515</v>
      </c>
      <c r="I7" s="6">
        <f t="shared" ref="I7:I17" si="2">H7-C7</f>
        <v>-2571642.4000000004</v>
      </c>
      <c r="J7" s="6">
        <f t="shared" ref="J7:J17" si="3">H7-D7</f>
        <v>-3395946</v>
      </c>
      <c r="K7" s="6">
        <v>2387682</v>
      </c>
      <c r="L7" s="6">
        <f t="shared" ref="L7:L13" si="4">K7-C7</f>
        <v>-2629475.4000000004</v>
      </c>
      <c r="M7" s="7">
        <f t="shared" ref="M7:M17" si="5">K7-D7</f>
        <v>-3453779</v>
      </c>
    </row>
    <row r="8" spans="1:15" ht="60.75" customHeight="1" x14ac:dyDescent="0.25">
      <c r="A8" s="19" t="s">
        <v>6</v>
      </c>
      <c r="B8" s="20"/>
      <c r="C8" s="12">
        <v>903874.6</v>
      </c>
      <c r="D8" s="3">
        <v>1417977</v>
      </c>
      <c r="E8" s="2">
        <v>482724</v>
      </c>
      <c r="F8" s="5">
        <f t="shared" si="0"/>
        <v>-421150.6</v>
      </c>
      <c r="G8" s="5">
        <f t="shared" si="1"/>
        <v>-935253</v>
      </c>
      <c r="H8" s="6">
        <v>475504</v>
      </c>
      <c r="I8" s="6">
        <f t="shared" si="2"/>
        <v>-428370.6</v>
      </c>
      <c r="J8" s="6">
        <f t="shared" si="3"/>
        <v>-942473</v>
      </c>
      <c r="K8" s="6">
        <v>439504</v>
      </c>
      <c r="L8" s="6">
        <f t="shared" si="4"/>
        <v>-464370.6</v>
      </c>
      <c r="M8" s="7">
        <f t="shared" si="5"/>
        <v>-978473</v>
      </c>
    </row>
    <row r="9" spans="1:15" ht="54.75" customHeight="1" x14ac:dyDescent="0.25">
      <c r="A9" s="19" t="s">
        <v>7</v>
      </c>
      <c r="B9" s="20"/>
      <c r="C9" s="12">
        <v>59324462.689999998</v>
      </c>
      <c r="D9" s="3">
        <v>59192930.409999996</v>
      </c>
      <c r="E9" s="2">
        <v>59090487.310000002</v>
      </c>
      <c r="F9" s="5">
        <f t="shared" si="0"/>
        <v>-233975.37999999523</v>
      </c>
      <c r="G9" s="5">
        <f t="shared" si="1"/>
        <v>-102443.09999999404</v>
      </c>
      <c r="H9" s="6">
        <v>53386698.579999998</v>
      </c>
      <c r="I9" s="6">
        <f t="shared" si="2"/>
        <v>-5937764.1099999994</v>
      </c>
      <c r="J9" s="6">
        <f t="shared" si="3"/>
        <v>-5806231.8299999982</v>
      </c>
      <c r="K9" s="6">
        <v>52890070.729999997</v>
      </c>
      <c r="L9" s="6">
        <f t="shared" si="4"/>
        <v>-6434391.9600000009</v>
      </c>
      <c r="M9" s="7">
        <f t="shared" si="5"/>
        <v>-6302859.6799999997</v>
      </c>
    </row>
    <row r="10" spans="1:15" ht="67.5" customHeight="1" x14ac:dyDescent="0.25">
      <c r="A10" s="19" t="s">
        <v>21</v>
      </c>
      <c r="B10" s="20"/>
      <c r="C10" s="12">
        <v>1663200</v>
      </c>
      <c r="D10" s="3">
        <v>1794943.72</v>
      </c>
      <c r="E10" s="2">
        <v>800393.14</v>
      </c>
      <c r="F10" s="5">
        <f t="shared" si="0"/>
        <v>-862806.86</v>
      </c>
      <c r="G10" s="5">
        <f t="shared" si="1"/>
        <v>-994550.58</v>
      </c>
      <c r="H10" s="16">
        <v>300000</v>
      </c>
      <c r="I10" s="6">
        <f t="shared" si="2"/>
        <v>-1363200</v>
      </c>
      <c r="J10" s="6">
        <f t="shared" si="3"/>
        <v>-1494943.72</v>
      </c>
      <c r="K10" s="16">
        <v>300000</v>
      </c>
      <c r="L10" s="6">
        <f t="shared" si="4"/>
        <v>-1363200</v>
      </c>
      <c r="M10" s="7">
        <f t="shared" si="5"/>
        <v>-1494943.72</v>
      </c>
    </row>
    <row r="11" spans="1:15" ht="67.5" customHeight="1" x14ac:dyDescent="0.25">
      <c r="A11" s="19" t="s">
        <v>22</v>
      </c>
      <c r="B11" s="20"/>
      <c r="C11" s="12">
        <v>2369780.1800000002</v>
      </c>
      <c r="D11" s="3">
        <v>1989134.5</v>
      </c>
      <c r="E11" s="2">
        <v>1729546.68</v>
      </c>
      <c r="F11" s="5">
        <f t="shared" si="0"/>
        <v>-640233.50000000023</v>
      </c>
      <c r="G11" s="5">
        <f t="shared" si="1"/>
        <v>-259587.82000000007</v>
      </c>
      <c r="H11" s="6">
        <v>4451194.24</v>
      </c>
      <c r="I11" s="6">
        <f t="shared" si="2"/>
        <v>2081414.06</v>
      </c>
      <c r="J11" s="6">
        <f t="shared" si="3"/>
        <v>2462059.7400000002</v>
      </c>
      <c r="K11" s="6">
        <v>4451194.24</v>
      </c>
      <c r="L11" s="6">
        <f t="shared" si="4"/>
        <v>2081414.06</v>
      </c>
      <c r="M11" s="7">
        <f t="shared" si="5"/>
        <v>2462059.7400000002</v>
      </c>
    </row>
    <row r="12" spans="1:15" ht="66.75" customHeight="1" x14ac:dyDescent="0.25">
      <c r="A12" s="19" t="s">
        <v>8</v>
      </c>
      <c r="B12" s="20"/>
      <c r="C12" s="12">
        <v>708933.16</v>
      </c>
      <c r="D12" s="3">
        <v>1003699.49</v>
      </c>
      <c r="E12" s="2">
        <v>602218.4</v>
      </c>
      <c r="F12" s="5">
        <f t="shared" si="0"/>
        <v>-106714.76000000001</v>
      </c>
      <c r="G12" s="5">
        <f t="shared" si="1"/>
        <v>-401481.08999999997</v>
      </c>
      <c r="H12" s="6">
        <v>557218.4</v>
      </c>
      <c r="I12" s="6">
        <f t="shared" si="2"/>
        <v>-151714.76</v>
      </c>
      <c r="J12" s="6">
        <f t="shared" si="3"/>
        <v>-446481.08999999997</v>
      </c>
      <c r="K12" s="6">
        <v>557218.4</v>
      </c>
      <c r="L12" s="6">
        <f t="shared" si="4"/>
        <v>-151714.76</v>
      </c>
      <c r="M12" s="7">
        <f t="shared" si="5"/>
        <v>-446481.08999999997</v>
      </c>
    </row>
    <row r="13" spans="1:15" ht="34.5" customHeight="1" x14ac:dyDescent="0.25">
      <c r="A13" s="19" t="s">
        <v>9</v>
      </c>
      <c r="B13" s="20"/>
      <c r="C13" s="12">
        <v>131205</v>
      </c>
      <c r="D13" s="3">
        <v>139300</v>
      </c>
      <c r="E13" s="2">
        <v>148000</v>
      </c>
      <c r="F13" s="5">
        <f t="shared" si="0"/>
        <v>16795</v>
      </c>
      <c r="G13" s="5">
        <f t="shared" si="1"/>
        <v>8700</v>
      </c>
      <c r="H13" s="6">
        <v>148000</v>
      </c>
      <c r="I13" s="6">
        <f t="shared" si="2"/>
        <v>16795</v>
      </c>
      <c r="J13" s="6">
        <f t="shared" si="3"/>
        <v>8700</v>
      </c>
      <c r="K13" s="6">
        <v>148000</v>
      </c>
      <c r="L13" s="6">
        <f t="shared" si="4"/>
        <v>16795</v>
      </c>
      <c r="M13" s="7">
        <f t="shared" si="5"/>
        <v>8700</v>
      </c>
    </row>
    <row r="14" spans="1:15" ht="80.25" customHeight="1" x14ac:dyDescent="0.25">
      <c r="A14" s="19" t="s">
        <v>10</v>
      </c>
      <c r="B14" s="20"/>
      <c r="C14" s="12">
        <v>28226767.460000001</v>
      </c>
      <c r="D14" s="3">
        <v>30032895.18</v>
      </c>
      <c r="E14" s="2">
        <v>34177195.82</v>
      </c>
      <c r="F14" s="5">
        <f t="shared" si="0"/>
        <v>5950428.3599999994</v>
      </c>
      <c r="G14" s="5">
        <f t="shared" si="1"/>
        <v>4144300.6400000006</v>
      </c>
      <c r="H14" s="6">
        <v>21323674.16</v>
      </c>
      <c r="I14" s="6">
        <f t="shared" si="2"/>
        <v>-6903093.3000000007</v>
      </c>
      <c r="J14" s="6">
        <f t="shared" si="3"/>
        <v>-8709221.0199999996</v>
      </c>
      <c r="K14" s="6">
        <v>20695944.309999999</v>
      </c>
      <c r="L14" s="6">
        <f>K14-C14</f>
        <v>-7530823.1500000022</v>
      </c>
      <c r="M14" s="7">
        <f t="shared" si="5"/>
        <v>-9336950.870000001</v>
      </c>
    </row>
    <row r="15" spans="1:15" ht="58.5" customHeight="1" x14ac:dyDescent="0.25">
      <c r="A15" s="37" t="s">
        <v>17</v>
      </c>
      <c r="B15" s="38"/>
      <c r="C15" s="12">
        <v>3634533.17</v>
      </c>
      <c r="D15" s="3">
        <v>4797427.41</v>
      </c>
      <c r="E15" s="2">
        <v>4715378.04</v>
      </c>
      <c r="F15" s="5">
        <f t="shared" si="0"/>
        <v>1080844.8700000001</v>
      </c>
      <c r="G15" s="5">
        <f t="shared" si="1"/>
        <v>-82049.370000000112</v>
      </c>
      <c r="H15" s="6">
        <v>1682386.98</v>
      </c>
      <c r="I15" s="6">
        <f t="shared" si="2"/>
        <v>-1952146.19</v>
      </c>
      <c r="J15" s="6">
        <f t="shared" si="3"/>
        <v>-3115040.43</v>
      </c>
      <c r="K15" s="6">
        <v>1682386.98</v>
      </c>
      <c r="L15" s="6">
        <f t="shared" ref="L15:L17" si="6">K15-C15</f>
        <v>-1952146.19</v>
      </c>
      <c r="M15" s="7">
        <f t="shared" si="5"/>
        <v>-3115040.43</v>
      </c>
    </row>
    <row r="16" spans="1:15" ht="72.75" customHeight="1" x14ac:dyDescent="0.25">
      <c r="A16" s="37" t="s">
        <v>18</v>
      </c>
      <c r="B16" s="38"/>
      <c r="C16" s="12">
        <v>4505884.54</v>
      </c>
      <c r="D16" s="3">
        <v>9839210.8200000003</v>
      </c>
      <c r="E16" s="2">
        <v>1534643.95</v>
      </c>
      <c r="F16" s="5">
        <f t="shared" si="0"/>
        <v>-2971240.59</v>
      </c>
      <c r="G16" s="5">
        <f t="shared" si="1"/>
        <v>-8304566.8700000001</v>
      </c>
      <c r="H16" s="6">
        <v>12000</v>
      </c>
      <c r="I16" s="6">
        <f t="shared" si="2"/>
        <v>-4493884.54</v>
      </c>
      <c r="J16" s="6">
        <f t="shared" si="3"/>
        <v>-9827210.8200000003</v>
      </c>
      <c r="K16" s="6">
        <v>12000</v>
      </c>
      <c r="L16" s="6">
        <f t="shared" si="6"/>
        <v>-4493884.54</v>
      </c>
      <c r="M16" s="7">
        <f t="shared" si="5"/>
        <v>-9827210.8200000003</v>
      </c>
    </row>
    <row r="17" spans="1:13" ht="81" customHeight="1" x14ac:dyDescent="0.25">
      <c r="A17" s="37" t="s">
        <v>24</v>
      </c>
      <c r="B17" s="38"/>
      <c r="C17" s="12">
        <v>0</v>
      </c>
      <c r="D17" s="3">
        <v>9450</v>
      </c>
      <c r="E17" s="2">
        <v>2310</v>
      </c>
      <c r="F17" s="5">
        <f t="shared" si="0"/>
        <v>2310</v>
      </c>
      <c r="G17" s="5">
        <f t="shared" si="1"/>
        <v>-7140</v>
      </c>
      <c r="H17" s="6">
        <v>0</v>
      </c>
      <c r="I17" s="6">
        <f t="shared" si="2"/>
        <v>0</v>
      </c>
      <c r="J17" s="6">
        <f t="shared" si="3"/>
        <v>-9450</v>
      </c>
      <c r="K17" s="6">
        <v>0</v>
      </c>
      <c r="L17" s="6">
        <f t="shared" si="6"/>
        <v>0</v>
      </c>
      <c r="M17" s="7">
        <f t="shared" si="5"/>
        <v>-9450</v>
      </c>
    </row>
    <row r="18" spans="1:13" x14ac:dyDescent="0.25">
      <c r="A18" s="35" t="s">
        <v>3</v>
      </c>
      <c r="B18" s="36"/>
      <c r="C18" s="12">
        <v>106830845.48</v>
      </c>
      <c r="D18" s="12">
        <v>116497024.70999999</v>
      </c>
      <c r="E18" s="12">
        <v>110573830.33</v>
      </c>
      <c r="F18" s="12">
        <f t="shared" ref="F18:M18" si="7">F6+F7+F8+F9+F10+F11+F12+F13+F14+F15+F16</f>
        <v>3640674.8500000034</v>
      </c>
      <c r="G18" s="12">
        <f t="shared" si="7"/>
        <v>-5916054.3799999934</v>
      </c>
      <c r="H18" s="12">
        <v>84885191.359999999</v>
      </c>
      <c r="I18" s="12">
        <f t="shared" si="7"/>
        <v>-22045654.120000001</v>
      </c>
      <c r="J18" s="12">
        <f t="shared" si="7"/>
        <v>-31602383.349999998</v>
      </c>
      <c r="K18" s="12">
        <v>83667000.659999996</v>
      </c>
      <c r="L18" s="12">
        <f t="shared" si="7"/>
        <v>-23263844.820000004</v>
      </c>
      <c r="M18" s="12">
        <f t="shared" si="7"/>
        <v>-32820574.050000001</v>
      </c>
    </row>
  </sheetData>
  <mergeCells count="22">
    <mergeCell ref="A18:B18"/>
    <mergeCell ref="A10:B10"/>
    <mergeCell ref="A11:B11"/>
    <mergeCell ref="A12:B12"/>
    <mergeCell ref="A13:B13"/>
    <mergeCell ref="A14:B14"/>
    <mergeCell ref="A16:B16"/>
    <mergeCell ref="A15:B15"/>
    <mergeCell ref="A17:B17"/>
    <mergeCell ref="A1:M1"/>
    <mergeCell ref="E3:G3"/>
    <mergeCell ref="H3:J3"/>
    <mergeCell ref="K3:M3"/>
    <mergeCell ref="E2:M2"/>
    <mergeCell ref="C2:C3"/>
    <mergeCell ref="D2:D3"/>
    <mergeCell ref="A2:B4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Пучкова</cp:lastModifiedBy>
  <dcterms:created xsi:type="dcterms:W3CDTF">2017-11-20T08:52:01Z</dcterms:created>
  <dcterms:modified xsi:type="dcterms:W3CDTF">2020-01-09T09:17:10Z</dcterms:modified>
</cp:coreProperties>
</file>