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Лист 1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<sst xmlns="http://schemas.openxmlformats.org/spreadsheetml/2006/main" count="1763" uniqueCount="408">
  <si>
    <t>0405</t>
  </si>
  <si>
    <t>119</t>
  </si>
  <si>
    <t>00010102010010000110</t>
  </si>
  <si>
    <t>Дошкольное образование</t>
  </si>
  <si>
    <t>00011301990000000130</t>
  </si>
  <si>
    <t>00020235120050000150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</si>
  <si>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</si>
  <si>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</si>
  <si>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29-Исполнено - бюджет тер. гос. внебюджетного фонда</t>
  </si>
  <si>
    <t>00011301995050000130</t>
  </si>
  <si>
    <t>00011201000010000120</t>
  </si>
  <si>
    <t>Капитальные вложения в объекты государственной (муниципальной) собственности</t>
  </si>
  <si>
    <t>0800</t>
  </si>
  <si>
    <t>800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</si>
  <si>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</si>
  <si>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БЕЗВОЗМЕЗДНЫЕ ПОСТУПЛЕНИЯ</t>
  </si>
  <si>
    <t>00011406013050000430</t>
  </si>
  <si>
    <t>Платежи от государственных и муниципальных унитарных предприятий</t>
  </si>
  <si>
    <t>244</t>
  </si>
  <si>
    <t>530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</si>
  <si>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</si>
  <si>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00021900000050000150</t>
  </si>
  <si>
    <t>00010500000000000000</t>
  </si>
  <si>
    <t>Исполнение судебных актов</t>
  </si>
  <si>
    <t>00011603010010000140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</si>
  <si>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</si>
  <si>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Таблица:  Расходы </t>
  </si>
  <si>
    <t>2-Код строки</t>
  </si>
  <si>
    <t>Единый сельскохозяйственный налог</t>
  </si>
  <si>
    <t>СОЦИАЛЬНАЯ ПОЛИТИКА</t>
  </si>
  <si>
    <t>0700</t>
  </si>
  <si>
    <t>0309</t>
  </si>
  <si>
    <t>Единый налог на вмененный доход для отдельных видов деятельности (за налоговые периоды, истекшие до 1 января 2011 года)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</si>
  <si>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</si>
  <si>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</si>
  <si>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00011625000000000140</t>
  </si>
  <si>
    <t>Налог, взимаемый в связи с применением патентной системы налогообложения</t>
  </si>
  <si>
    <t>00011406013130000430</t>
  </si>
  <si>
    <t>00011201010010000120</t>
  </si>
  <si>
    <t>Период:  Сентябрь 2019 год</t>
  </si>
  <si>
    <t>Сельское хозяйство и рыболовство</t>
  </si>
  <si>
    <t>Культура</t>
  </si>
  <si>
    <t>00020700000000000000</t>
  </si>
  <si>
    <t>00011105013130000120</t>
  </si>
  <si>
    <t>00011200000000000000</t>
  </si>
  <si>
    <t>13-Утвержд. - бюджеты муниципальных районов</t>
  </si>
  <si>
    <t>870</t>
  </si>
  <si>
    <t>1-Наименование показателя</t>
  </si>
  <si>
    <t>450</t>
  </si>
  <si>
    <t>НАЛОГИ НА ПРИБЫЛЬ, ДОХОДЫ</t>
  </si>
  <si>
    <t>0106</t>
  </si>
  <si>
    <t>00010300000000000000</t>
  </si>
  <si>
    <t>0707</t>
  </si>
  <si>
    <t>Субвенции местным бюджетам на выполнение передаваемых полномочий субъектов Российской Федерации</t>
  </si>
  <si>
    <t>НАЛОГОВЫЕ И НЕНАЛОГОВЫЕ ДОХОДЫ</t>
  </si>
  <si>
    <t>00010102030010000110</t>
  </si>
  <si>
    <t>25-Исполнено - бюджеты внутригородских районов</t>
  </si>
  <si>
    <t>20-Исполнено - суммы подлежащие искл. в рамках конс. бюджета субъекта РФ</t>
  </si>
  <si>
    <t>Результат исполнения бюджета (дефицит / профицит)</t>
  </si>
  <si>
    <t>00010302230010000110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</si>
  <si>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</si>
  <si>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1003</t>
  </si>
  <si>
    <t>Физическая культура</t>
  </si>
  <si>
    <t>200</t>
  </si>
  <si>
    <t>0801</t>
  </si>
  <si>
    <t>Прочие неналоговые доходы бюджетов муниципальных районов</t>
  </si>
  <si>
    <t>00011600000000000000</t>
  </si>
  <si>
    <t>350</t>
  </si>
  <si>
    <t>ПЛАТЕЖИ ПРИ ПОЛЬЗОВАНИИ ПРИРОДНЫМИ РЕСУРСАМИ</t>
  </si>
  <si>
    <t>Другие вопросы в области культуры, кинематографии</t>
  </si>
  <si>
    <t>НАЛОГИ НА СОВОКУПНЫЙ ДОХОД</t>
  </si>
  <si>
    <t>Доходы бюджета - Всего</t>
  </si>
  <si>
    <t>0111</t>
  </si>
  <si>
    <t>00020230024000000150</t>
  </si>
  <si>
    <t>111</t>
  </si>
  <si>
    <t>Плата за негативное воздействие на окружающую среду</t>
  </si>
  <si>
    <t>00020705030050000150</t>
  </si>
  <si>
    <t>00020215002000000150</t>
  </si>
  <si>
    <t>Резервные средства</t>
  </si>
  <si>
    <t>Налог, взимаемый в связи с применением патентной системы налогообложения, зачисляемый в бюджеты муниципальных районов 5</t>
  </si>
  <si>
    <t>00011406010000000430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</si>
  <si>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</si>
  <si>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</si>
  <si>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100</t>
  </si>
  <si>
    <t>129</t>
  </si>
  <si>
    <t>12-Утвержд. - бюджеты внутригородских районов</t>
  </si>
  <si>
    <t>00020230024050000150</t>
  </si>
  <si>
    <t>00011105010000000120</t>
  </si>
  <si>
    <t>Другие вопросы в области социальной политики</t>
  </si>
  <si>
    <t>00020215002050000150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</si>
  <si>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</si>
  <si>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лесного законодательства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</si>
  <si>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</si>
  <si>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810</t>
  </si>
  <si>
    <t>Субсидии бюджетным учреждениям</t>
  </si>
  <si>
    <t>Плата за размещение отходов производства</t>
  </si>
  <si>
    <t>540</t>
  </si>
  <si>
    <t>Уплата иных платежей</t>
  </si>
  <si>
    <t>120</t>
  </si>
  <si>
    <t>Жилищное хозяйство</t>
  </si>
  <si>
    <t>Другие вопросы в области образования</t>
  </si>
  <si>
    <t>НАЦИОНАЛЬНАЯ БЕЗОПАСНОСТЬ И ПРАВООХРАНИТЕЛЬНАЯ ДЕЯТЕЛЬНОСТЬ</t>
  </si>
  <si>
    <t>15-Утвержд. -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</si>
  <si>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</si>
  <si>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00020230000000000150</t>
  </si>
  <si>
    <t>00020229999000000150</t>
  </si>
  <si>
    <t>0408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</si>
  <si>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</si>
  <si>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28-Исполнено - бюджеты сельских поселений</t>
  </si>
  <si>
    <t>Дотации бюджетам муниципальных районов на поддержку мер по обеспечению сбалансированности бюджетов</t>
  </si>
  <si>
    <t>00010302251010000110</t>
  </si>
  <si>
    <t>Денежные взыскания (штрафы) за нарушение земельного законодательства</t>
  </si>
  <si>
    <t>0605</t>
  </si>
  <si>
    <t>00020200000000000000</t>
  </si>
  <si>
    <t>14-Утвержд. - бюджеты городских поселений</t>
  </si>
  <si>
    <t>Общее образование</t>
  </si>
  <si>
    <t>00011105020000000120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</si>
  <si>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</si>
  <si>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00011201041010000120</t>
  </si>
  <si>
    <t>Государственная пошлина по делам, рассматриваемым в судах общей юрисдикции, мировыми судьями</t>
  </si>
  <si>
    <t>00010503010010000110</t>
  </si>
  <si>
    <t>0502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</si>
  <si>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</si>
  <si>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00020240000000000150</t>
  </si>
  <si>
    <t>00011105025050000120</t>
  </si>
  <si>
    <t>Субсидия бюджетам муниципальных районов на поддержку отрасли культуры</t>
  </si>
  <si>
    <t>00011301000000000130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</si>
  <si>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</si>
  <si>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ШТРАФЫ, САНКЦИИ, ВОЗМЕЩЕНИЕ УЩЕРБА</t>
  </si>
  <si>
    <t>00020229999050000150</t>
  </si>
  <si>
    <t>00011107010000000120</t>
  </si>
  <si>
    <t>Социальные выплаты гражданам, кроме публичных нормативных социальных выплат</t>
  </si>
  <si>
    <t>00010800000000000000</t>
  </si>
  <si>
    <t>Иные закупки товаров, работ и услуг для обеспечения государственных (муниципальных) нужд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</si>
  <si>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</si>
  <si>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Единый налог на вмененный доход для отдельных видов деятельности</t>
  </si>
  <si>
    <t>853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</si>
  <si>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</si>
  <si>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00010302261010000110</t>
  </si>
  <si>
    <t>Плата за выбросы загрязняющих веществ в атмосферный воздух стационарными объектами</t>
  </si>
  <si>
    <t>00011625070000000140</t>
  </si>
  <si>
    <t>630</t>
  </si>
  <si>
    <t>00011105030000000120</t>
  </si>
  <si>
    <t>00021900000000000000</t>
  </si>
  <si>
    <t>11-Утвержд. - бюджеты городских округов с внутригородским делением</t>
  </si>
  <si>
    <t>0105</t>
  </si>
  <si>
    <t>Прочие субвенции</t>
  </si>
  <si>
    <t>00020000000000000000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</si>
  <si>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</si>
  <si>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00011105035050000120</t>
  </si>
  <si>
    <t>121</t>
  </si>
  <si>
    <t>Прочие безвозмездные поступления в бюджеты муниципальных районов</t>
  </si>
  <si>
    <t>00020225519000000150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</si>
  <si>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</si>
  <si>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</si>
  <si>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</si>
  <si>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Исполнение судебных актов Российской Федерации и мировых соглашений по возмещению причиненного вреда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</si>
  <si>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</si>
  <si>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0409</t>
  </si>
  <si>
    <t>ОХРАНА ОКРУЖАЮЩЕЙ СРЕДЫ</t>
  </si>
  <si>
    <t>831</t>
  </si>
  <si>
    <t>110</t>
  </si>
  <si>
    <t>7900</t>
  </si>
  <si>
    <t>Закупка товаров, работ и услуг для обеспечения государственных (муниципальных) нужд</t>
  </si>
  <si>
    <t>322</t>
  </si>
  <si>
    <t>Дотации бюджетам на поддержку мер по обеспечению сбалансированности бюджетов</t>
  </si>
  <si>
    <t>00020225519050000150</t>
  </si>
  <si>
    <t>0503</t>
  </si>
  <si>
    <t>0804</t>
  </si>
  <si>
    <t>ДОХОДЫ ОТ ПРОДАЖИ МАТЕРИАЛЬНЫХ И НЕМАТЕРИАЛЬНЫХ АКТИВОВ</t>
  </si>
  <si>
    <t>9600</t>
  </si>
  <si>
    <t>0400</t>
  </si>
  <si>
    <t>Премии и гранты</t>
  </si>
  <si>
    <t>400</t>
  </si>
  <si>
    <t>851</t>
  </si>
  <si>
    <t>6-Утвержд. - консолидированный бюджет субъекта РФ</t>
  </si>
  <si>
    <t>Охрана семьи и детства</t>
  </si>
  <si>
    <t>00010302000010000110</t>
  </si>
  <si>
    <t>8-Утвержд. - бюджет субъекта РФ</t>
  </si>
  <si>
    <t>Акцизы по подакцизным товарам (продукции), производимым на территории Российской Федерации</t>
  </si>
  <si>
    <t>21-Исполнено - бюджет субъекта РФ</t>
  </si>
  <si>
    <t>Плата за размещение отходов производства и потребления</t>
  </si>
  <si>
    <t>Коммунальное хозяйство</t>
  </si>
  <si>
    <t>ЖИЛИЩНО-КОММУНАЛЬНОЕ ХОЗЯЙСТВО</t>
  </si>
  <si>
    <t>Данные</t>
  </si>
  <si>
    <t>Пособия, компенсации и иные социальные выплаты гражданам, кроме публичных нормативных обязательств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</si>
  <si>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</si>
  <si>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</si>
  <si>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Фонд оплаты труда государственных (муниципальных) органов</t>
  </si>
  <si>
    <t>Субвенции бюджетам муниципальных районов на выполнение передаваемых полномочий субъектов Российской Федерации</t>
  </si>
  <si>
    <t>0300</t>
  </si>
  <si>
    <t>Дополнительное образование детей</t>
  </si>
  <si>
    <t>300</t>
  </si>
  <si>
    <t>Прочая закупка товаров, работ и услуг</t>
  </si>
  <si>
    <t>Бюджетные инвестиции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</si>
  <si>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</si>
  <si>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1000</t>
  </si>
  <si>
    <t>ЦСР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</si>
  <si>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</si>
  <si>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</si>
  <si>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00010803000010000110</t>
  </si>
  <si>
    <t>24-Исполнено - бюджеты городских округов с внутригородским делением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</si>
  <si>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</si>
  <si>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Благоустройство</t>
  </si>
  <si>
    <t>320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</si>
  <si>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</si>
  <si>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</si>
  <si>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0501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</si>
  <si>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</si>
  <si>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00010102000010000110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</si>
  <si>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</si>
  <si>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0412</t>
  </si>
  <si>
    <t>412</t>
  </si>
  <si>
    <t>Прочие доходы от оказания платных услуг (работ) получателями средств бюджетов муниципальных районов</t>
  </si>
  <si>
    <t>00020210000000000150</t>
  </si>
  <si>
    <t>Другие вопросы в области национальной экономики</t>
  </si>
  <si>
    <t>ПРОЧИЕ НЕНАЛОГОВЫЕ ДОХОДЫ</t>
  </si>
  <si>
    <t>16-Утвержд. - бюджет тер. гос. внебюджетного фонда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</si>
  <si>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</si>
  <si>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00020705000050000150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</si>
  <si>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</si>
  <si>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доходы от оказания платных услуг (работ)</t>
  </si>
  <si>
    <t>0702</t>
  </si>
  <si>
    <t>00010803010010000110</t>
  </si>
  <si>
    <t>00020215001000000150</t>
  </si>
  <si>
    <t>852</t>
  </si>
  <si>
    <t>00021960010050000150</t>
  </si>
  <si>
    <t>00011690050050000140</t>
  </si>
  <si>
    <t>1101</t>
  </si>
  <si>
    <t>Дотации на выравнивание бюджетной обеспеченности</t>
  </si>
  <si>
    <t>00011705000000000180</t>
  </si>
  <si>
    <t>00010100000000000000</t>
  </si>
  <si>
    <t>00020220000000000150</t>
  </si>
  <si>
    <t>00010102040010000110</t>
  </si>
  <si>
    <t>Иные межбюджетные трансферты</t>
  </si>
  <si>
    <t>00010302240010000110</t>
  </si>
  <si>
    <t>Субвенции</t>
  </si>
  <si>
    <t>Иные бюджетные ассигнования</t>
  </si>
  <si>
    <t>Субсидии гражданам на приобретение жилья</t>
  </si>
  <si>
    <t>0104</t>
  </si>
  <si>
    <t>00020235082000000150</t>
  </si>
  <si>
    <t>240</t>
  </si>
  <si>
    <t>0000000000</t>
  </si>
  <si>
    <t>ВР</t>
  </si>
  <si>
    <t>00011201030010000120</t>
  </si>
  <si>
    <t>00020215001050000150</t>
  </si>
  <si>
    <t>00011400000000000000</t>
  </si>
  <si>
    <t>1001</t>
  </si>
  <si>
    <t>Субсидии некоммерческим организациям (за исключением государственных (муниципальных) учреждений)</t>
  </si>
  <si>
    <t>Налог на доходы физических лиц</t>
  </si>
  <si>
    <t>0709</t>
  </si>
  <si>
    <t>Молодежная политика</t>
  </si>
  <si>
    <t>830</t>
  </si>
  <si>
    <t>Прочие субсидии</t>
  </si>
  <si>
    <t>410</t>
  </si>
  <si>
    <t>Другие вопросы в области охраны окружающей среды</t>
  </si>
  <si>
    <t>00020235082050000150</t>
  </si>
  <si>
    <t>ОБРАЗОВАНИЕ</t>
  </si>
  <si>
    <t>00011105013050000120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</si>
  <si>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</si>
  <si>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оказания платных услуг (работ)</t>
  </si>
  <si>
    <t>Резервные фонды</t>
  </si>
  <si>
    <t>00010502000020000110</t>
  </si>
  <si>
    <t>321</t>
  </si>
  <si>
    <t>10-Утвержд. - бюджеты городских округов</t>
  </si>
  <si>
    <t>Адм</t>
  </si>
  <si>
    <t>00010102050010000110</t>
  </si>
  <si>
    <t>00010302250010000110</t>
  </si>
  <si>
    <t>0113</t>
  </si>
  <si>
    <t>00011621050050000140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</si>
  <si>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</si>
  <si>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850</t>
  </si>
  <si>
    <t>9-Утвержд. - бюджеты внутригородских МО фед. значения</t>
  </si>
  <si>
    <t>00011201040010000120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</si>
  <si>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</si>
  <si>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</t>
  </si>
  <si>
    <t>Транспорт</t>
  </si>
  <si>
    <t>Иные выплаты населению</t>
  </si>
  <si>
    <t>Плата за сбросы загрязняющих веществ в водные объекты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</si>
  <si>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</si>
  <si>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00011628000010000140</t>
  </si>
  <si>
    <t>0102</t>
  </si>
  <si>
    <t>Другие общегосударственные вопросы</t>
  </si>
  <si>
    <t>0703</t>
  </si>
  <si>
    <t>3-Код дохода по КД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</si>
  <si>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</si>
  <si>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0600</t>
  </si>
  <si>
    <t>600</t>
  </si>
  <si>
    <t>Прочие субвенции бюджетам муниципальных районов</t>
  </si>
  <si>
    <t>00010502010020000110</t>
  </si>
  <si>
    <t>00011406000000000430</t>
  </si>
  <si>
    <t>НАЦИОНАЛЬНАЯ ЭКОНОМИКА</t>
  </si>
  <si>
    <t>Боковик</t>
  </si>
  <si>
    <t>Дотации бюджетам бюджетной системы Российской Федерации</t>
  </si>
  <si>
    <t>Дорожное хозяйство (дорожные фонды)</t>
  </si>
  <si>
    <t>00010302231010000110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</si>
  <si>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</si>
  <si>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за размещение твердых коммунальных отходов</t>
  </si>
  <si>
    <t>00020240014000000150</t>
  </si>
  <si>
    <t>Уплата прочих налогов, сборов</t>
  </si>
  <si>
    <t>00010302260010000110</t>
  </si>
  <si>
    <t>00011105000000000120</t>
  </si>
  <si>
    <t>00010504000020000110</t>
  </si>
  <si>
    <t>4-Утвержд. - конс. бюджет субъекта РФ и ТГВФ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</si>
  <si>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</si>
  <si>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7-Утвержд. - суммы подлежащие искл. в рамках конс. бюджета субъекта РФ</t>
  </si>
  <si>
    <t>634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</si>
  <si>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</si>
  <si>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00011705050050000180</t>
  </si>
  <si>
    <t>0500</t>
  </si>
  <si>
    <t>500</t>
  </si>
  <si>
    <t>00011625074050000140</t>
  </si>
  <si>
    <t>Социальное обеспечение населения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</si>
  <si>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</si>
  <si>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22-Исполнено - бюджеты внутригородских МО фед. значения</t>
  </si>
  <si>
    <t>00011690000000000140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</si>
  <si>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</si>
  <si>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Расходы на выплаты персоналу государственных (муниципальных) органов</t>
  </si>
  <si>
    <t>Субсидии бюджетным учреждениям на иные цели</t>
  </si>
  <si>
    <t>5-Утвержд. - суммы подлежащие искл. в рамках конс. бюджетов субъекта РФ и ТГВФ</t>
  </si>
  <si>
    <t>00020240014050000150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</si>
  <si>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</si>
  <si>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Пенсионное обеспечение</t>
  </si>
  <si>
    <t>1006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</si>
  <si>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</si>
  <si>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18-Исполнено - суммы подлежащие искл. в рамках конс. бюджетов субъекта РФ и ТГВФ</t>
  </si>
  <si>
    <t>00010502020020000110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</si>
  <si>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</si>
  <si>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00010302241010000110</t>
  </si>
  <si>
    <t>27-Исполнено - бюджеты городских поселений</t>
  </si>
  <si>
    <t>0701</t>
  </si>
  <si>
    <t>Социальное обеспечение и иные выплаты населению</t>
  </si>
  <si>
    <t>ГОСУДАРСТВЕННАЯ ПОШЛИНА</t>
  </si>
  <si>
    <t>ДОХОДЫ ОТ ОКАЗАНИЯ ПЛАТНЫХ УСЛУГ И КОМПЕНСАЦИИ ЗАТРАТ ГОСУДАРСТВА</t>
  </si>
  <si>
    <t>1100</t>
  </si>
  <si>
    <t>БЕЗВОЗМЕЗДНЫЕ ПОСТУПЛЕНИЯ</t>
  </si>
  <si>
    <t>00010000000000000000</t>
  </si>
  <si>
    <t>00010503000010000110</t>
  </si>
  <si>
    <t>Прочие неналоговые доходы</t>
  </si>
  <si>
    <t>612</t>
  </si>
  <si>
    <t>БЕЗВОЗМЕЗДНЫЕ ПОСТУПЛЕНИЯ ОТ ДРУГИХ БЮДЖЕТОВ БЮДЖЕТНОЙ СИСТЕМЫ РОССИЙСКОЙ ФЕДЕРАЦИИ</t>
  </si>
  <si>
    <t>26-Исполнено - бюджеты муниципальных районов</t>
  </si>
  <si>
    <t>Уплата налогов, сборов и иных платежей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</si>
  <si>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</si>
  <si>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учреждений</t>
  </si>
  <si>
    <t>0103</t>
  </si>
  <si>
    <t>00011107000000000120</t>
  </si>
  <si>
    <t>Прочие поступления от денежных взысканий (штрафов) и иных сумм в возмещение ущерба</t>
  </si>
  <si>
    <t>Расходы - всего</t>
  </si>
  <si>
    <t>Бюджетные инвестиции на приобретение объектов недвижимого имущества в государственную (муниципальную) собственность</t>
  </si>
  <si>
    <t>23-Исполнено - бюджеты городских округов</t>
  </si>
  <si>
    <t>00011300000000000000</t>
  </si>
  <si>
    <t>000</t>
  </si>
  <si>
    <t>Доходы от продажи земельных участков, находящихся в государственной и муниципальной собственности</t>
  </si>
  <si>
    <t>Дотации бюджетам муниципальных районов на выравнивание бюджетной обеспеченности</t>
  </si>
  <si>
    <t>ДОХОДЫ ОТ ИСПОЛЬЗОВАНИЯ ИМУЩЕСТВА, НАХОДЯЩЕГОСЯ В ГОСУДАРСТВЕННОЙ И МУНИЦИПАЛЬНОЙ СОБСТВЕННОСТИ</t>
  </si>
  <si>
    <t>КУЛЬТУРА, КИНЕМАТОГРАФИЯ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</si>
  <si>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</si>
  <si>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19-Исполнено - консолидированный бюджет субъекта РФ</t>
  </si>
  <si>
    <t>00011201042010000120</t>
  </si>
  <si>
    <t>ФИЗИЧЕСКАЯ КУЛЬТУРА И СПОРТ</t>
  </si>
  <si>
    <t>Форма:  0503317M Отчет об исполнении консолидированного бюджета</t>
  </si>
  <si>
    <t>Функционирование высшего должностного лица субъекта Российской Федерации и муниципального образования</t>
  </si>
  <si>
    <t>00011603000000000140</t>
  </si>
  <si>
    <t>00085000000000000000</t>
  </si>
  <si>
    <t>НАЛОГИ НА ТОВАРЫ (РАБОТЫ, УСЛУГИ), РЕАЛИЗУЕМЫЕ НА ТЕРРИТОРИИ РОССИЙСКОЙ ФЕДЕРАЦИИ</t>
  </si>
  <si>
    <t>Организация:  33018 33018 Пестяковский район</t>
  </si>
  <si>
    <t>00010504020020000110</t>
  </si>
  <si>
    <t>Субвенции бюджетам бюджетной системы Российской Федерации</t>
  </si>
  <si>
    <t>1004</t>
  </si>
  <si>
    <t>ОБЩЕГОСУДАРСТВЕННЫЕ ВОПРОСЫ</t>
  </si>
  <si>
    <t>Прочие субсидии бюджетам муниципальных районов</t>
  </si>
  <si>
    <t>Бюджет:  СБ Собственный бюджет</t>
  </si>
  <si>
    <t>00011700000000000000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</si>
  <si>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</si>
  <si>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00020239999000000150</t>
  </si>
  <si>
    <t>Уплата налога на имущество организаций и земельного налога</t>
  </si>
  <si>
    <t>РзПр</t>
  </si>
  <si>
    <t>Субсидии бюджетам бюджетной системы Российской Федерации (межбюджетные субсидии)</t>
  </si>
  <si>
    <t>Расходы на выплаты персоналу казенных учреждений</t>
  </si>
  <si>
    <t>Гранты иным некоммерческим организациям</t>
  </si>
  <si>
    <t>610</t>
  </si>
  <si>
    <t>00011107015050000120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</si>
  <si>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</si>
  <si>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</si>
  <si>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Предоставление субсидий бюджетным, автономным учреждениям и иным некоммерческим организациям</t>
  </si>
  <si>
    <t>17-Исполнено - конс. бюджет субъекта РФ и ТГВФ</t>
  </si>
  <si>
    <t>00020235120000000150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</si>
  <si>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</si>
  <si>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Денежные взыскания (штрафы) за нарушение законодательства о налогах и сборах</t>
  </si>
  <si>
    <t>00011100000000000000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</si>
  <si>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</si>
  <si>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</si>
  <si>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00011625060010000140</t>
  </si>
  <si>
    <t>00020239999050000150</t>
  </si>
  <si>
    <t>Субсидия бюджетам на поддержку отрасли культуры</t>
  </si>
  <si>
    <t>Межбюджетные трансферты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</si>
  <si>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</si>
  <si>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Защита населения и территории от чрезвычайных ситуаций природного и техногенного характера, гражданская оборона</t>
  </si>
  <si>
    <t>00011625030010000140</t>
  </si>
  <si>
    <t>00011643000010000140</t>
  </si>
  <si>
    <t>360</t>
  </si>
  <si>
    <t>811</t>
  </si>
  <si>
    <t>процент исполнения за 9 месяцев 2019 года</t>
  </si>
  <si>
    <t>Утверждено</t>
  </si>
  <si>
    <t>Исполнено</t>
  </si>
  <si>
    <t>ожидаемое исполнение за 2019 год</t>
  </si>
  <si>
    <t>Ожидаемое исполнение по доходам бюджета Пестяковского муниципального района за 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</si>
</sst>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,##0.00\ _₽"/>
  </numFmts>
  <fonts count="47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8"/>
      <color indexed="54"/>
      <name val="Calibri Light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2"/>
    </font>
    <font>
      <sz val="11"/>
      <color rgb="FF000000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C8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5" fillId="38" borderId="0" applyNumberFormat="0" applyBorder="0" applyAlignment="0" applyProtection="0"/>
    <xf numFmtId="0" fontId="26" fillId="39" borderId="1" applyNumberFormat="0" applyAlignment="0" applyProtection="0"/>
    <xf numFmtId="0" fontId="27" fillId="40" borderId="2" applyNumberFormat="0" applyAlignment="0" applyProtection="0"/>
    <xf numFmtId="0" fontId="28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42" borderId="1" applyNumberFormat="0" applyAlignment="0" applyProtection="0"/>
    <xf numFmtId="0" fontId="34" fillId="0" borderId="6" applyNumberFormat="0" applyFill="0" applyAlignment="0" applyProtection="0"/>
    <xf numFmtId="0" fontId="35" fillId="43" borderId="0" applyNumberFormat="0" applyBorder="0" applyAlignment="0" applyProtection="0"/>
    <xf numFmtId="0" fontId="0" fillId="44" borderId="7" applyNumberFormat="0" applyFont="0" applyAlignment="0" applyProtection="0"/>
    <xf numFmtId="0" fontId="36" fillId="3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3" fillId="42" borderId="1" applyNumberFormat="0" applyAlignment="0" applyProtection="0"/>
    <xf numFmtId="0" fontId="36" fillId="39" borderId="8" applyNumberFormat="0" applyAlignment="0" applyProtection="0"/>
    <xf numFmtId="0" fontId="26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7" fillId="40" borderId="2" applyNumberFormat="0" applyAlignment="0" applyProtection="0"/>
    <xf numFmtId="0" fontId="40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25" fillId="3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0" fillId="45" borderId="10" xfId="0" applyNumberFormat="1" applyFont="1" applyFill="1" applyBorder="1" applyAlignment="1">
      <alignment horizontal="left" wrapText="1"/>
    </xf>
    <xf numFmtId="49" fontId="38" fillId="46" borderId="10" xfId="0" applyNumberFormat="1" applyFont="1" applyFill="1" applyBorder="1" applyAlignment="1">
      <alignment horizontal="center" vertical="center" wrapText="1"/>
    </xf>
    <xf numFmtId="4" fontId="41" fillId="47" borderId="10" xfId="0" applyNumberFormat="1" applyFont="1" applyFill="1" applyBorder="1" applyAlignment="1">
      <alignment horizontal="right"/>
    </xf>
    <xf numFmtId="4" fontId="41" fillId="48" borderId="10" xfId="0" applyNumberFormat="1" applyFont="1" applyFill="1" applyBorder="1" applyAlignment="1">
      <alignment horizontal="right"/>
    </xf>
    <xf numFmtId="49" fontId="42" fillId="49" borderId="10" xfId="0" applyNumberFormat="1" applyFont="1" applyFill="1" applyBorder="1" applyAlignment="1">
      <alignment horizontal="left" wrapText="1"/>
    </xf>
    <xf numFmtId="4" fontId="43" fillId="49" borderId="10" xfId="0" applyNumberFormat="1" applyFont="1" applyFill="1" applyBorder="1" applyAlignment="1">
      <alignment horizontal="right"/>
    </xf>
    <xf numFmtId="4" fontId="43" fillId="49" borderId="11" xfId="0" applyNumberFormat="1" applyFont="1" applyFill="1" applyBorder="1" applyAlignment="1">
      <alignment horizontal="right"/>
    </xf>
    <xf numFmtId="172" fontId="42" fillId="49" borderId="12" xfId="0" applyNumberFormat="1" applyFont="1" applyFill="1" applyBorder="1" applyAlignment="1">
      <alignment/>
    </xf>
    <xf numFmtId="172" fontId="43" fillId="49" borderId="10" xfId="0" applyNumberFormat="1" applyFont="1" applyFill="1" applyBorder="1" applyAlignment="1">
      <alignment horizontal="right"/>
    </xf>
    <xf numFmtId="49" fontId="44" fillId="49" borderId="10" xfId="0" applyNumberFormat="1" applyFont="1" applyFill="1" applyBorder="1" applyAlignment="1">
      <alignment horizontal="center" vertical="center" wrapText="1"/>
    </xf>
    <xf numFmtId="49" fontId="44" fillId="49" borderId="13" xfId="0" applyNumberFormat="1" applyFont="1" applyFill="1" applyBorder="1" applyAlignment="1">
      <alignment horizontal="center" vertical="center" wrapText="1"/>
    </xf>
    <xf numFmtId="49" fontId="44" fillId="49" borderId="14" xfId="0" applyNumberFormat="1" applyFont="1" applyFill="1" applyBorder="1" applyAlignment="1">
      <alignment horizontal="center" vertical="center" wrapText="1"/>
    </xf>
    <xf numFmtId="0" fontId="44" fillId="49" borderId="15" xfId="0" applyFont="1" applyFill="1" applyBorder="1" applyAlignment="1">
      <alignment horizontal="center" vertical="center" wrapText="1"/>
    </xf>
    <xf numFmtId="0" fontId="45" fillId="49" borderId="10" xfId="0" applyFont="1" applyFill="1" applyBorder="1" applyAlignment="1">
      <alignment horizontal="center" vertical="center" wrapText="1"/>
    </xf>
    <xf numFmtId="0" fontId="45" fillId="49" borderId="11" xfId="0" applyFont="1" applyFill="1" applyBorder="1" applyAlignment="1">
      <alignment horizontal="center" vertical="center" wrapText="1"/>
    </xf>
    <xf numFmtId="0" fontId="45" fillId="49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8" fillId="46" borderId="10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zoomScalePageLayoutView="0" workbookViewId="0" topLeftCell="A1">
      <selection activeCell="E54" sqref="E54"/>
    </sheetView>
  </sheetViews>
  <sheetFormatPr defaultColWidth="9.140625" defaultRowHeight="15"/>
  <cols>
    <col min="1" max="1" width="50.8515625" style="0" customWidth="1"/>
    <col min="2" max="2" width="23.8515625" style="0" customWidth="1"/>
    <col min="3" max="3" width="13.8515625" style="0" customWidth="1"/>
    <col min="4" max="4" width="14.57421875" style="0" customWidth="1"/>
    <col min="5" max="5" width="13.00390625" style="0" customWidth="1"/>
    <col min="6" max="6" width="15.8515625" style="0" customWidth="1"/>
  </cols>
  <sheetData>
    <row r="1" spans="1:6" ht="15">
      <c r="A1" s="17" t="s">
        <v>407</v>
      </c>
      <c r="B1" s="17"/>
      <c r="C1" s="17"/>
      <c r="D1" s="17"/>
      <c r="E1" s="17"/>
      <c r="F1" s="17"/>
    </row>
    <row r="2" spans="1:6" ht="12" customHeight="1">
      <c r="A2" s="17"/>
      <c r="B2" s="17"/>
      <c r="C2" s="17"/>
      <c r="D2" s="17"/>
      <c r="E2" s="17"/>
      <c r="F2" s="17"/>
    </row>
    <row r="3" spans="1:6" ht="15" customHeight="1" hidden="1">
      <c r="A3" s="17"/>
      <c r="B3" s="17"/>
      <c r="C3" s="17"/>
      <c r="D3" s="17"/>
      <c r="E3" s="17"/>
      <c r="F3" s="17"/>
    </row>
    <row r="4" spans="1:6" ht="15">
      <c r="A4" s="14"/>
      <c r="B4" s="15"/>
      <c r="C4" s="16" t="s">
        <v>184</v>
      </c>
      <c r="D4" s="16"/>
      <c r="E4" s="16"/>
      <c r="F4" s="16"/>
    </row>
    <row r="5" spans="1:6" ht="96.75" customHeight="1">
      <c r="A5" s="10" t="s">
        <v>47</v>
      </c>
      <c r="B5" s="10" t="s">
        <v>284</v>
      </c>
      <c r="C5" s="11" t="s">
        <v>404</v>
      </c>
      <c r="D5" s="11" t="s">
        <v>405</v>
      </c>
      <c r="E5" s="12" t="s">
        <v>403</v>
      </c>
      <c r="F5" s="13" t="s">
        <v>406</v>
      </c>
    </row>
    <row r="6" spans="1:6" ht="15">
      <c r="A6" s="5" t="s">
        <v>71</v>
      </c>
      <c r="B6" s="5" t="s">
        <v>364</v>
      </c>
      <c r="C6" s="6">
        <f>C7+C81</f>
        <v>108813789.05</v>
      </c>
      <c r="D6" s="6">
        <f>D7+D81</f>
        <v>78962459.44</v>
      </c>
      <c r="E6" s="7">
        <f>D6/C6*100</f>
        <v>72.56659301121911</v>
      </c>
      <c r="F6" s="8">
        <f>F7+F81</f>
        <v>111044151.51</v>
      </c>
    </row>
    <row r="7" spans="1:6" ht="15">
      <c r="A7" s="5" t="s">
        <v>54</v>
      </c>
      <c r="B7" s="5" t="s">
        <v>336</v>
      </c>
      <c r="C7" s="6">
        <f>C8+C15+C25+C33+C36+C48+C55+C59+C64+C78</f>
        <v>17756009.94</v>
      </c>
      <c r="D7" s="6">
        <f>D8+D15+D25+D33+D36+D48+D55+D59+D64+D78</f>
        <v>12938836.71</v>
      </c>
      <c r="E7" s="7">
        <f aca="true" t="shared" si="0" ref="E7:E70">D7/C7*100</f>
        <v>72.87018172282009</v>
      </c>
      <c r="F7" s="8">
        <f>F8+F15+F25+F33+F36+F48+F55+F59+F64+F78</f>
        <v>17767226.91</v>
      </c>
    </row>
    <row r="8" spans="1:6" ht="15">
      <c r="A8" s="5" t="s">
        <v>49</v>
      </c>
      <c r="B8" s="5" t="s">
        <v>231</v>
      </c>
      <c r="C8" s="6">
        <f>C9</f>
        <v>8243000</v>
      </c>
      <c r="D8" s="6">
        <f>D9</f>
        <v>6080627.55</v>
      </c>
      <c r="E8" s="7">
        <f t="shared" si="0"/>
        <v>73.76716668688584</v>
      </c>
      <c r="F8" s="8">
        <f>F9</f>
        <v>8267200</v>
      </c>
    </row>
    <row r="9" spans="1:6" ht="15">
      <c r="A9" s="5" t="s">
        <v>249</v>
      </c>
      <c r="B9" s="5" t="s">
        <v>209</v>
      </c>
      <c r="C9" s="6">
        <f>C10+C11+C12+C13+C14</f>
        <v>8243000</v>
      </c>
      <c r="D9" s="6">
        <f>D10+D11+D12+D13+D14</f>
        <v>6080627.55</v>
      </c>
      <c r="E9" s="7">
        <f t="shared" si="0"/>
        <v>73.76716668688584</v>
      </c>
      <c r="F9" s="8">
        <f>F10+F11+F12+F13+F14</f>
        <v>8267200</v>
      </c>
    </row>
    <row r="10" spans="1:6" ht="90">
      <c r="A10" s="5" t="s">
        <v>205</v>
      </c>
      <c r="B10" s="5" t="s">
        <v>2</v>
      </c>
      <c r="C10" s="6">
        <v>8200000</v>
      </c>
      <c r="D10" s="6">
        <v>6037962.67</v>
      </c>
      <c r="E10" s="7">
        <f t="shared" si="0"/>
        <v>73.63369109756097</v>
      </c>
      <c r="F10" s="8">
        <v>8200000</v>
      </c>
    </row>
    <row r="11" spans="1:6" ht="135">
      <c r="A11" s="5" t="s">
        <v>383</v>
      </c>
      <c r="B11" s="5" t="s">
        <v>33</v>
      </c>
      <c r="C11" s="6">
        <v>6000</v>
      </c>
      <c r="D11" s="6">
        <v>-21523.4</v>
      </c>
      <c r="E11" s="7">
        <f t="shared" si="0"/>
        <v>-358.72333333333336</v>
      </c>
      <c r="F11" s="8">
        <v>-22000</v>
      </c>
    </row>
    <row r="12" spans="1:6" ht="60">
      <c r="A12" s="5" t="s">
        <v>34</v>
      </c>
      <c r="B12" s="5" t="s">
        <v>55</v>
      </c>
      <c r="C12" s="6">
        <v>12000</v>
      </c>
      <c r="D12" s="6">
        <v>63990.55</v>
      </c>
      <c r="E12" s="7">
        <f t="shared" si="0"/>
        <v>533.2545833333334</v>
      </c>
      <c r="F12" s="8">
        <v>64000</v>
      </c>
    </row>
    <row r="13" spans="1:6" ht="105">
      <c r="A13" s="5" t="s">
        <v>285</v>
      </c>
      <c r="B13" s="5" t="s">
        <v>233</v>
      </c>
      <c r="C13" s="6">
        <v>25000</v>
      </c>
      <c r="D13" s="6">
        <v>0</v>
      </c>
      <c r="E13" s="7">
        <f t="shared" si="0"/>
        <v>0</v>
      </c>
      <c r="F13" s="8">
        <v>25000</v>
      </c>
    </row>
    <row r="14" spans="1:6" ht="60">
      <c r="A14" s="5" t="s">
        <v>107</v>
      </c>
      <c r="B14" s="5" t="s">
        <v>266</v>
      </c>
      <c r="C14" s="6">
        <v>0</v>
      </c>
      <c r="D14" s="6">
        <v>197.73</v>
      </c>
      <c r="E14" s="7"/>
      <c r="F14" s="8">
        <v>200</v>
      </c>
    </row>
    <row r="15" spans="1:6" ht="45">
      <c r="A15" s="5" t="s">
        <v>365</v>
      </c>
      <c r="B15" s="5" t="s">
        <v>51</v>
      </c>
      <c r="C15" s="6">
        <f>C16</f>
        <v>4201861.8100000005</v>
      </c>
      <c r="D15" s="6">
        <f>D16</f>
        <v>3103653.82</v>
      </c>
      <c r="E15" s="7">
        <f t="shared" si="0"/>
        <v>73.86377659097741</v>
      </c>
      <c r="F15" s="6">
        <f>F16</f>
        <v>4202170.0600000005</v>
      </c>
    </row>
    <row r="16" spans="1:6" ht="30">
      <c r="A16" s="5" t="s">
        <v>179</v>
      </c>
      <c r="B16" s="5" t="s">
        <v>177</v>
      </c>
      <c r="C16" s="6">
        <f>C17+C19+C21+C23</f>
        <v>4201861.8100000005</v>
      </c>
      <c r="D16" s="6">
        <f>D17+D19+D21+D23</f>
        <v>3103653.82</v>
      </c>
      <c r="E16" s="7">
        <f t="shared" si="0"/>
        <v>73.86377659097741</v>
      </c>
      <c r="F16" s="6">
        <f>F17+F19+F21+F23</f>
        <v>4202170.0600000005</v>
      </c>
    </row>
    <row r="17" spans="1:6" ht="90">
      <c r="A17" s="5" t="s">
        <v>391</v>
      </c>
      <c r="B17" s="5" t="s">
        <v>59</v>
      </c>
      <c r="C17" s="6">
        <f>C18</f>
        <v>1919221.7</v>
      </c>
      <c r="D17" s="6">
        <f>D18</f>
        <v>1404963.91</v>
      </c>
      <c r="E17" s="7">
        <f t="shared" si="0"/>
        <v>73.20487831082777</v>
      </c>
      <c r="F17" s="6">
        <f>F18</f>
        <v>1919221.7</v>
      </c>
    </row>
    <row r="18" spans="1:6" ht="135">
      <c r="A18" s="5" t="s">
        <v>313</v>
      </c>
      <c r="B18" s="5" t="s">
        <v>295</v>
      </c>
      <c r="C18" s="6">
        <v>1919221.7</v>
      </c>
      <c r="D18" s="6">
        <v>1404963.91</v>
      </c>
      <c r="E18" s="7">
        <f t="shared" si="0"/>
        <v>73.20487831082777</v>
      </c>
      <c r="F18" s="6">
        <v>1919221.7</v>
      </c>
    </row>
    <row r="19" spans="1:6" ht="105">
      <c r="A19" s="5" t="s">
        <v>218</v>
      </c>
      <c r="B19" s="5" t="s">
        <v>235</v>
      </c>
      <c r="C19" s="6">
        <f>C20</f>
        <v>10373.18</v>
      </c>
      <c r="D19" s="6">
        <f>D20</f>
        <v>10681.43</v>
      </c>
      <c r="E19" s="7">
        <f t="shared" si="0"/>
        <v>102.97160562141985</v>
      </c>
      <c r="F19" s="6">
        <f>F20</f>
        <v>10681.43</v>
      </c>
    </row>
    <row r="20" spans="1:6" ht="150">
      <c r="A20" s="5" t="s">
        <v>321</v>
      </c>
      <c r="B20" s="5" t="s">
        <v>328</v>
      </c>
      <c r="C20" s="6">
        <v>10373.18</v>
      </c>
      <c r="D20" s="6">
        <v>10681.43</v>
      </c>
      <c r="E20" s="7">
        <f t="shared" si="0"/>
        <v>102.97160562141985</v>
      </c>
      <c r="F20" s="6">
        <v>10681.43</v>
      </c>
    </row>
    <row r="21" spans="1:6" ht="90">
      <c r="A21" s="5" t="s">
        <v>60</v>
      </c>
      <c r="B21" s="5" t="s">
        <v>267</v>
      </c>
      <c r="C21" s="6">
        <f>C22</f>
        <v>2570807.77</v>
      </c>
      <c r="D21" s="6">
        <f>D22</f>
        <v>1925630.09</v>
      </c>
      <c r="E21" s="7">
        <f t="shared" si="0"/>
        <v>74.903698069965</v>
      </c>
      <c r="F21" s="6">
        <f>F22</f>
        <v>2570807.77</v>
      </c>
    </row>
    <row r="22" spans="1:6" ht="135">
      <c r="A22" s="5" t="s">
        <v>20</v>
      </c>
      <c r="B22" s="5" t="s">
        <v>110</v>
      </c>
      <c r="C22" s="6">
        <v>2570807.77</v>
      </c>
      <c r="D22" s="6">
        <v>1925630.09</v>
      </c>
      <c r="E22" s="7">
        <f t="shared" si="0"/>
        <v>74.903698069965</v>
      </c>
      <c r="F22" s="6">
        <v>2570807.77</v>
      </c>
    </row>
    <row r="23" spans="1:6" ht="90">
      <c r="A23" s="5" t="s">
        <v>296</v>
      </c>
      <c r="B23" s="5" t="s">
        <v>300</v>
      </c>
      <c r="C23" s="6">
        <f>C24</f>
        <v>-298540.84</v>
      </c>
      <c r="D23" s="6">
        <f>D24</f>
        <v>-237621.61</v>
      </c>
      <c r="E23" s="7">
        <f t="shared" si="0"/>
        <v>79.59433958851324</v>
      </c>
      <c r="F23" s="6">
        <f>F24</f>
        <v>-298540.84</v>
      </c>
    </row>
    <row r="24" spans="1:6" ht="135">
      <c r="A24" s="5" t="s">
        <v>127</v>
      </c>
      <c r="B24" s="5" t="s">
        <v>138</v>
      </c>
      <c r="C24" s="6">
        <v>-298540.84</v>
      </c>
      <c r="D24" s="6">
        <v>-237621.61</v>
      </c>
      <c r="E24" s="7">
        <f t="shared" si="0"/>
        <v>79.59433958851324</v>
      </c>
      <c r="F24" s="6">
        <v>-298540.84</v>
      </c>
    </row>
    <row r="25" spans="1:6" ht="15">
      <c r="A25" s="5" t="s">
        <v>70</v>
      </c>
      <c r="B25" s="5" t="s">
        <v>22</v>
      </c>
      <c r="C25" s="6">
        <f>C26+C29+C31</f>
        <v>1308000</v>
      </c>
      <c r="D25" s="6">
        <f>D26+D29+D31</f>
        <v>821071.02</v>
      </c>
      <c r="E25" s="7">
        <f t="shared" si="0"/>
        <v>62.77301376146789</v>
      </c>
      <c r="F25" s="8">
        <f>F26+F29+F31</f>
        <v>1217236.93</v>
      </c>
    </row>
    <row r="26" spans="1:6" ht="30">
      <c r="A26" s="5" t="s">
        <v>135</v>
      </c>
      <c r="B26" s="5" t="s">
        <v>262</v>
      </c>
      <c r="C26" s="6">
        <f>C27+C28</f>
        <v>1300000</v>
      </c>
      <c r="D26" s="6">
        <f>D27+D28</f>
        <v>803901.98</v>
      </c>
      <c r="E26" s="7">
        <f t="shared" si="0"/>
        <v>61.83861384615385</v>
      </c>
      <c r="F26" s="8">
        <f>F27+F28</f>
        <v>1200067.89</v>
      </c>
    </row>
    <row r="27" spans="1:6" ht="30">
      <c r="A27" s="5" t="s">
        <v>135</v>
      </c>
      <c r="B27" s="5" t="s">
        <v>289</v>
      </c>
      <c r="C27" s="6">
        <v>1300000</v>
      </c>
      <c r="D27" s="6">
        <v>803834.09</v>
      </c>
      <c r="E27" s="7">
        <f t="shared" si="0"/>
        <v>61.833391538461534</v>
      </c>
      <c r="F27" s="8">
        <v>1200000</v>
      </c>
    </row>
    <row r="28" spans="1:6" ht="45">
      <c r="A28" s="5" t="s">
        <v>32</v>
      </c>
      <c r="B28" s="5" t="s">
        <v>326</v>
      </c>
      <c r="C28" s="6">
        <v>0</v>
      </c>
      <c r="D28" s="6">
        <v>67.89</v>
      </c>
      <c r="E28" s="7"/>
      <c r="F28" s="8">
        <v>67.89</v>
      </c>
    </row>
    <row r="29" spans="1:6" ht="15">
      <c r="A29" s="5" t="s">
        <v>28</v>
      </c>
      <c r="B29" s="5" t="s">
        <v>337</v>
      </c>
      <c r="C29" s="6">
        <f>C30</f>
        <v>0</v>
      </c>
      <c r="D29" s="6">
        <f>D30</f>
        <v>1169.04</v>
      </c>
      <c r="E29" s="7"/>
      <c r="F29" s="8">
        <f>F30</f>
        <v>1169.04</v>
      </c>
    </row>
    <row r="30" spans="1:6" ht="15">
      <c r="A30" s="5" t="s">
        <v>28</v>
      </c>
      <c r="B30" s="5" t="s">
        <v>120</v>
      </c>
      <c r="C30" s="6">
        <v>0</v>
      </c>
      <c r="D30" s="6">
        <v>1169.04</v>
      </c>
      <c r="E30" s="7"/>
      <c r="F30" s="8">
        <v>1169.04</v>
      </c>
    </row>
    <row r="31" spans="1:6" ht="30">
      <c r="A31" s="5" t="s">
        <v>36</v>
      </c>
      <c r="B31" s="5" t="s">
        <v>302</v>
      </c>
      <c r="C31" s="6">
        <f>C32</f>
        <v>8000</v>
      </c>
      <c r="D31" s="6">
        <f>D32</f>
        <v>16000</v>
      </c>
      <c r="E31" s="7">
        <f t="shared" si="0"/>
        <v>200</v>
      </c>
      <c r="F31" s="8">
        <f>F32</f>
        <v>16000</v>
      </c>
    </row>
    <row r="32" spans="1:6" ht="45">
      <c r="A32" s="5" t="s">
        <v>79</v>
      </c>
      <c r="B32" s="5" t="s">
        <v>367</v>
      </c>
      <c r="C32" s="6">
        <v>8000</v>
      </c>
      <c r="D32" s="6">
        <v>16000</v>
      </c>
      <c r="E32" s="7">
        <f t="shared" si="0"/>
        <v>200</v>
      </c>
      <c r="F32" s="8">
        <v>16000</v>
      </c>
    </row>
    <row r="33" spans="1:6" ht="15">
      <c r="A33" s="5" t="s">
        <v>332</v>
      </c>
      <c r="B33" s="5" t="s">
        <v>132</v>
      </c>
      <c r="C33" s="6">
        <f>C34</f>
        <v>350000</v>
      </c>
      <c r="D33" s="6">
        <f>D34</f>
        <v>312993.55</v>
      </c>
      <c r="E33" s="7">
        <f t="shared" si="0"/>
        <v>89.42672857142857</v>
      </c>
      <c r="F33" s="8">
        <f>F34</f>
        <v>400000</v>
      </c>
    </row>
    <row r="34" spans="1:6" ht="45">
      <c r="A34" s="5" t="s">
        <v>119</v>
      </c>
      <c r="B34" s="5" t="s">
        <v>200</v>
      </c>
      <c r="C34" s="6">
        <f>C35</f>
        <v>350000</v>
      </c>
      <c r="D34" s="6">
        <f>D35</f>
        <v>312993.55</v>
      </c>
      <c r="E34" s="7">
        <f t="shared" si="0"/>
        <v>89.42672857142857</v>
      </c>
      <c r="F34" s="8">
        <f>F35</f>
        <v>400000</v>
      </c>
    </row>
    <row r="35" spans="1:6" ht="60">
      <c r="A35" s="5" t="s">
        <v>14</v>
      </c>
      <c r="B35" s="5" t="s">
        <v>223</v>
      </c>
      <c r="C35" s="6">
        <v>350000</v>
      </c>
      <c r="D35" s="6">
        <v>312993.55</v>
      </c>
      <c r="E35" s="7">
        <f t="shared" si="0"/>
        <v>89.42672857142857</v>
      </c>
      <c r="F35" s="8">
        <v>400000</v>
      </c>
    </row>
    <row r="36" spans="1:6" ht="45">
      <c r="A36" s="5" t="s">
        <v>355</v>
      </c>
      <c r="B36" s="5" t="s">
        <v>390</v>
      </c>
      <c r="C36" s="6">
        <f>C37+C45</f>
        <v>350924</v>
      </c>
      <c r="D36" s="6">
        <f>D37+D45</f>
        <v>269307.44</v>
      </c>
      <c r="E36" s="7">
        <f t="shared" si="0"/>
        <v>76.74238296611232</v>
      </c>
      <c r="F36" s="8">
        <f>F37+F45</f>
        <v>340673.74</v>
      </c>
    </row>
    <row r="37" spans="1:6" ht="105">
      <c r="A37" s="5" t="s">
        <v>274</v>
      </c>
      <c r="B37" s="5" t="s">
        <v>301</v>
      </c>
      <c r="C37" s="6">
        <f>C38+C41+C43</f>
        <v>319924</v>
      </c>
      <c r="D37" s="6">
        <f>D38+D41+D43</f>
        <v>257807.69999999998</v>
      </c>
      <c r="E37" s="7">
        <f t="shared" si="0"/>
        <v>80.58404496067816</v>
      </c>
      <c r="F37" s="8">
        <f>F38+F41+F43</f>
        <v>329174</v>
      </c>
    </row>
    <row r="38" spans="1:6" ht="75">
      <c r="A38" s="5" t="s">
        <v>92</v>
      </c>
      <c r="B38" s="5" t="s">
        <v>87</v>
      </c>
      <c r="C38" s="6">
        <f>C39+C40</f>
        <v>170750</v>
      </c>
      <c r="D38" s="6">
        <f>D39+D40</f>
        <v>149723.24</v>
      </c>
      <c r="E38" s="7">
        <f t="shared" si="0"/>
        <v>87.6856456808199</v>
      </c>
      <c r="F38" s="8">
        <f>F39+F40</f>
        <v>180000</v>
      </c>
    </row>
    <row r="39" spans="1:6" ht="105">
      <c r="A39" s="5" t="s">
        <v>206</v>
      </c>
      <c r="B39" s="5" t="s">
        <v>258</v>
      </c>
      <c r="C39" s="6">
        <v>70750</v>
      </c>
      <c r="D39" s="6">
        <v>79882.16</v>
      </c>
      <c r="E39" s="7">
        <f t="shared" si="0"/>
        <v>112.90764664310954</v>
      </c>
      <c r="F39" s="8">
        <v>80000</v>
      </c>
    </row>
    <row r="40" spans="1:6" ht="90">
      <c r="A40" s="5" t="s">
        <v>148</v>
      </c>
      <c r="B40" s="5" t="s">
        <v>43</v>
      </c>
      <c r="C40" s="6">
        <v>100000</v>
      </c>
      <c r="D40" s="6">
        <v>69841.08</v>
      </c>
      <c r="E40" s="7">
        <f t="shared" si="0"/>
        <v>69.84108</v>
      </c>
      <c r="F40" s="8">
        <v>100000</v>
      </c>
    </row>
    <row r="41" spans="1:6" ht="90">
      <c r="A41" s="5" t="s">
        <v>397</v>
      </c>
      <c r="B41" s="5" t="s">
        <v>116</v>
      </c>
      <c r="C41" s="6">
        <f>C42</f>
        <v>50000</v>
      </c>
      <c r="D41" s="6">
        <f>D42</f>
        <v>32562.96</v>
      </c>
      <c r="E41" s="7">
        <f t="shared" si="0"/>
        <v>65.12592</v>
      </c>
      <c r="F41" s="8">
        <f>F42</f>
        <v>50000</v>
      </c>
    </row>
    <row r="42" spans="1:6" ht="90">
      <c r="A42" s="5" t="s">
        <v>6</v>
      </c>
      <c r="B42" s="5" t="s">
        <v>124</v>
      </c>
      <c r="C42" s="6">
        <v>50000</v>
      </c>
      <c r="D42" s="6">
        <v>32562.96</v>
      </c>
      <c r="E42" s="7">
        <f t="shared" si="0"/>
        <v>65.12592</v>
      </c>
      <c r="F42" s="8">
        <v>50000</v>
      </c>
    </row>
    <row r="43" spans="1:6" ht="90">
      <c r="A43" s="5" t="s">
        <v>195</v>
      </c>
      <c r="B43" s="5" t="s">
        <v>142</v>
      </c>
      <c r="C43" s="6">
        <f>C44</f>
        <v>99174</v>
      </c>
      <c r="D43" s="6">
        <f>D44</f>
        <v>75521.5</v>
      </c>
      <c r="E43" s="7">
        <f t="shared" si="0"/>
        <v>76.15050315606912</v>
      </c>
      <c r="F43" s="8">
        <f>F44</f>
        <v>99174</v>
      </c>
    </row>
    <row r="44" spans="1:6" ht="75">
      <c r="A44" s="5" t="s">
        <v>279</v>
      </c>
      <c r="B44" s="5" t="s">
        <v>149</v>
      </c>
      <c r="C44" s="6">
        <v>99174</v>
      </c>
      <c r="D44" s="6">
        <v>75521.5</v>
      </c>
      <c r="E44" s="7">
        <f t="shared" si="0"/>
        <v>76.15050315606912</v>
      </c>
      <c r="F44" s="8">
        <v>99174</v>
      </c>
    </row>
    <row r="45" spans="1:6" ht="30">
      <c r="A45" s="5" t="s">
        <v>17</v>
      </c>
      <c r="B45" s="5" t="s">
        <v>346</v>
      </c>
      <c r="C45" s="6">
        <f>C46</f>
        <v>31000</v>
      </c>
      <c r="D45" s="6">
        <f>D46</f>
        <v>11499.74</v>
      </c>
      <c r="E45" s="7">
        <f t="shared" si="0"/>
        <v>37.09593548387097</v>
      </c>
      <c r="F45" s="8">
        <f>F46</f>
        <v>11499.74</v>
      </c>
    </row>
    <row r="46" spans="1:6" ht="60">
      <c r="A46" s="5" t="s">
        <v>134</v>
      </c>
      <c r="B46" s="5" t="s">
        <v>130</v>
      </c>
      <c r="C46" s="6">
        <f>C47</f>
        <v>31000</v>
      </c>
      <c r="D46" s="6">
        <f>D47</f>
        <v>11499.74</v>
      </c>
      <c r="E46" s="7">
        <f t="shared" si="0"/>
        <v>37.09593548387097</v>
      </c>
      <c r="F46" s="8">
        <f>F47</f>
        <v>11499.74</v>
      </c>
    </row>
    <row r="47" spans="1:6" ht="60">
      <c r="A47" s="5" t="s">
        <v>316</v>
      </c>
      <c r="B47" s="5" t="s">
        <v>382</v>
      </c>
      <c r="C47" s="6">
        <v>31000</v>
      </c>
      <c r="D47" s="6">
        <v>11499.74</v>
      </c>
      <c r="E47" s="7">
        <f t="shared" si="0"/>
        <v>37.09593548387097</v>
      </c>
      <c r="F47" s="8">
        <v>11499.74</v>
      </c>
    </row>
    <row r="48" spans="1:6" ht="30">
      <c r="A48" s="5" t="s">
        <v>68</v>
      </c>
      <c r="B48" s="5" t="s">
        <v>44</v>
      </c>
      <c r="C48" s="6">
        <f>C49</f>
        <v>72700</v>
      </c>
      <c r="D48" s="6">
        <f>D49</f>
        <v>33848.17</v>
      </c>
      <c r="E48" s="7">
        <f t="shared" si="0"/>
        <v>46.558693259972486</v>
      </c>
      <c r="F48" s="6">
        <f>F49</f>
        <v>76003.79000000001</v>
      </c>
    </row>
    <row r="49" spans="1:6" ht="30">
      <c r="A49" s="5" t="s">
        <v>75</v>
      </c>
      <c r="B49" s="5" t="s">
        <v>10</v>
      </c>
      <c r="C49" s="6">
        <f>C50+C51+C52</f>
        <v>72700</v>
      </c>
      <c r="D49" s="6">
        <f>D50+D51+D52</f>
        <v>33848.17</v>
      </c>
      <c r="E49" s="7">
        <f t="shared" si="0"/>
        <v>46.558693259972486</v>
      </c>
      <c r="F49" s="6">
        <f>F50+F51+F52</f>
        <v>76003.79000000001</v>
      </c>
    </row>
    <row r="50" spans="1:6" ht="30">
      <c r="A50" s="5" t="s">
        <v>139</v>
      </c>
      <c r="B50" s="5" t="s">
        <v>38</v>
      </c>
      <c r="C50" s="6">
        <v>21980</v>
      </c>
      <c r="D50" s="6">
        <v>10485.5</v>
      </c>
      <c r="E50" s="7">
        <f t="shared" si="0"/>
        <v>47.70473157415832</v>
      </c>
      <c r="F50" s="6">
        <v>21980</v>
      </c>
    </row>
    <row r="51" spans="1:6" ht="30">
      <c r="A51" s="5" t="s">
        <v>278</v>
      </c>
      <c r="B51" s="5" t="s">
        <v>244</v>
      </c>
      <c r="C51" s="6">
        <v>2870</v>
      </c>
      <c r="D51" s="6">
        <v>5217.18</v>
      </c>
      <c r="E51" s="7">
        <f t="shared" si="0"/>
        <v>181.78327526132406</v>
      </c>
      <c r="F51" s="6">
        <v>5217.18</v>
      </c>
    </row>
    <row r="52" spans="1:6" ht="30">
      <c r="A52" s="5" t="s">
        <v>181</v>
      </c>
      <c r="B52" s="5" t="s">
        <v>273</v>
      </c>
      <c r="C52" s="6">
        <f>C53+C54</f>
        <v>47850</v>
      </c>
      <c r="D52" s="6">
        <f>D53+D54</f>
        <v>18145.49</v>
      </c>
      <c r="E52" s="7">
        <f t="shared" si="0"/>
        <v>37.9216091954023</v>
      </c>
      <c r="F52" s="6">
        <f>F53+F54</f>
        <v>48806.61</v>
      </c>
    </row>
    <row r="53" spans="1:6" ht="15">
      <c r="A53" s="5" t="s">
        <v>95</v>
      </c>
      <c r="B53" s="5" t="s">
        <v>118</v>
      </c>
      <c r="C53" s="6">
        <v>47850</v>
      </c>
      <c r="D53" s="6">
        <v>17188.88</v>
      </c>
      <c r="E53" s="7">
        <f t="shared" si="0"/>
        <v>35.92242424242424</v>
      </c>
      <c r="F53" s="6">
        <v>47850</v>
      </c>
    </row>
    <row r="54" spans="1:6" ht="30">
      <c r="A54" s="5" t="s">
        <v>297</v>
      </c>
      <c r="B54" s="5" t="s">
        <v>359</v>
      </c>
      <c r="C54" s="6">
        <v>0</v>
      </c>
      <c r="D54" s="6">
        <v>956.61</v>
      </c>
      <c r="E54" s="7"/>
      <c r="F54" s="6">
        <v>956.61</v>
      </c>
    </row>
    <row r="55" spans="1:6" ht="30">
      <c r="A55" s="5" t="s">
        <v>333</v>
      </c>
      <c r="B55" s="5" t="s">
        <v>351</v>
      </c>
      <c r="C55" s="6">
        <f aca="true" t="shared" si="1" ref="C55:D57">C56</f>
        <v>1762105.1</v>
      </c>
      <c r="D55" s="6">
        <f t="shared" si="1"/>
        <v>1224003.72</v>
      </c>
      <c r="E55" s="7">
        <f t="shared" si="0"/>
        <v>69.46258313422962</v>
      </c>
      <c r="F55" s="8">
        <f>F56</f>
        <v>1762105.1</v>
      </c>
    </row>
    <row r="56" spans="1:6" ht="15">
      <c r="A56" s="5" t="s">
        <v>260</v>
      </c>
      <c r="B56" s="5" t="s">
        <v>126</v>
      </c>
      <c r="C56" s="6">
        <f t="shared" si="1"/>
        <v>1762105.1</v>
      </c>
      <c r="D56" s="6">
        <f t="shared" si="1"/>
        <v>1224003.72</v>
      </c>
      <c r="E56" s="7">
        <f t="shared" si="0"/>
        <v>69.46258313422962</v>
      </c>
      <c r="F56" s="8">
        <f>F57</f>
        <v>1762105.1</v>
      </c>
    </row>
    <row r="57" spans="1:6" ht="15">
      <c r="A57" s="5" t="s">
        <v>221</v>
      </c>
      <c r="B57" s="5" t="s">
        <v>4</v>
      </c>
      <c r="C57" s="6">
        <f t="shared" si="1"/>
        <v>1762105.1</v>
      </c>
      <c r="D57" s="6">
        <f t="shared" si="1"/>
        <v>1224003.72</v>
      </c>
      <c r="E57" s="7">
        <f t="shared" si="0"/>
        <v>69.46258313422962</v>
      </c>
      <c r="F57" s="8">
        <f>F58</f>
        <v>1762105.1</v>
      </c>
    </row>
    <row r="58" spans="1:6" ht="45">
      <c r="A58" s="5" t="s">
        <v>213</v>
      </c>
      <c r="B58" s="5" t="s">
        <v>9</v>
      </c>
      <c r="C58" s="6">
        <v>1762105.1</v>
      </c>
      <c r="D58" s="6">
        <v>1224003.72</v>
      </c>
      <c r="E58" s="7">
        <f t="shared" si="0"/>
        <v>69.46258313422962</v>
      </c>
      <c r="F58" s="8">
        <v>1762105.1</v>
      </c>
    </row>
    <row r="59" spans="1:6" ht="30">
      <c r="A59" s="5" t="s">
        <v>169</v>
      </c>
      <c r="B59" s="5" t="s">
        <v>246</v>
      </c>
      <c r="C59" s="6">
        <f>C60</f>
        <v>260000</v>
      </c>
      <c r="D59" s="6">
        <f>D60</f>
        <v>164909.15</v>
      </c>
      <c r="E59" s="7">
        <f t="shared" si="0"/>
        <v>63.42659615384615</v>
      </c>
      <c r="F59" s="8">
        <f>F60</f>
        <v>260000</v>
      </c>
    </row>
    <row r="60" spans="1:6" ht="45">
      <c r="A60" s="5" t="s">
        <v>353</v>
      </c>
      <c r="B60" s="5" t="s">
        <v>290</v>
      </c>
      <c r="C60" s="6">
        <f>C61</f>
        <v>260000</v>
      </c>
      <c r="D60" s="6">
        <f>D61</f>
        <v>164909.15</v>
      </c>
      <c r="E60" s="7">
        <f t="shared" si="0"/>
        <v>63.42659615384615</v>
      </c>
      <c r="F60" s="8">
        <f>F61</f>
        <v>260000</v>
      </c>
    </row>
    <row r="61" spans="1:6" ht="45">
      <c r="A61" s="5" t="s">
        <v>7</v>
      </c>
      <c r="B61" s="5" t="s">
        <v>80</v>
      </c>
      <c r="C61" s="6">
        <f>C62+C63</f>
        <v>260000</v>
      </c>
      <c r="D61" s="6">
        <f>D62+D63</f>
        <v>164909.15</v>
      </c>
      <c r="E61" s="7">
        <f t="shared" si="0"/>
        <v>63.42659615384615</v>
      </c>
      <c r="F61" s="8">
        <f>F62+F63</f>
        <v>260000</v>
      </c>
    </row>
    <row r="62" spans="1:6" ht="75">
      <c r="A62" s="5" t="s">
        <v>324</v>
      </c>
      <c r="B62" s="5" t="s">
        <v>16</v>
      </c>
      <c r="C62" s="6">
        <v>100000</v>
      </c>
      <c r="D62" s="6">
        <v>12661.8</v>
      </c>
      <c r="E62" s="7">
        <f t="shared" si="0"/>
        <v>12.661799999999998</v>
      </c>
      <c r="F62" s="8">
        <v>100000</v>
      </c>
    </row>
    <row r="63" spans="1:6" ht="60">
      <c r="A63" s="5" t="s">
        <v>307</v>
      </c>
      <c r="B63" s="5" t="s">
        <v>37</v>
      </c>
      <c r="C63" s="6">
        <v>160000</v>
      </c>
      <c r="D63" s="6">
        <v>152247.35</v>
      </c>
      <c r="E63" s="7">
        <f t="shared" si="0"/>
        <v>95.15459375</v>
      </c>
      <c r="F63" s="8">
        <v>160000</v>
      </c>
    </row>
    <row r="64" spans="1:6" ht="15">
      <c r="A64" s="5" t="s">
        <v>128</v>
      </c>
      <c r="B64" s="5" t="s">
        <v>66</v>
      </c>
      <c r="C64" s="6">
        <f>C65+C67+C69+C74+C75+C76</f>
        <v>411400</v>
      </c>
      <c r="D64" s="6">
        <f>D65+D67+D69+D74+D75+D76</f>
        <v>410418.24</v>
      </c>
      <c r="E64" s="7">
        <f t="shared" si="0"/>
        <v>99.76136120563928</v>
      </c>
      <c r="F64" s="8">
        <f>F65+F67+F69+F74+F75+F76</f>
        <v>445818.26</v>
      </c>
    </row>
    <row r="65" spans="1:6" ht="30">
      <c r="A65" s="5" t="s">
        <v>389</v>
      </c>
      <c r="B65" s="5" t="s">
        <v>363</v>
      </c>
      <c r="C65" s="6">
        <f>C66</f>
        <v>2000</v>
      </c>
      <c r="D65" s="6">
        <f>D66</f>
        <v>-81.74</v>
      </c>
      <c r="E65" s="7">
        <f t="shared" si="0"/>
        <v>-4.087</v>
      </c>
      <c r="F65" s="8">
        <f>F66</f>
        <v>-81.74</v>
      </c>
    </row>
    <row r="66" spans="1:6" ht="90">
      <c r="A66" s="5" t="s">
        <v>137</v>
      </c>
      <c r="B66" s="5" t="s">
        <v>24</v>
      </c>
      <c r="C66" s="6">
        <v>2000</v>
      </c>
      <c r="D66" s="6">
        <v>-81.74</v>
      </c>
      <c r="E66" s="7">
        <f t="shared" si="0"/>
        <v>-4.087</v>
      </c>
      <c r="F66" s="8">
        <v>-81.74</v>
      </c>
    </row>
    <row r="67" spans="1:6" ht="45">
      <c r="A67" s="5" t="s">
        <v>198</v>
      </c>
      <c r="B67" s="5" t="s">
        <v>199</v>
      </c>
      <c r="C67" s="6">
        <f>C68</f>
        <v>20300</v>
      </c>
      <c r="D67" s="6">
        <f>D68</f>
        <v>0</v>
      </c>
      <c r="E67" s="7">
        <f t="shared" si="0"/>
        <v>0</v>
      </c>
      <c r="F67" s="8">
        <f>F68</f>
        <v>0</v>
      </c>
    </row>
    <row r="68" spans="1:6" ht="60">
      <c r="A68" s="5" t="s">
        <v>202</v>
      </c>
      <c r="B68" s="5" t="s">
        <v>269</v>
      </c>
      <c r="C68" s="6">
        <v>20300</v>
      </c>
      <c r="D68" s="6">
        <v>0</v>
      </c>
      <c r="E68" s="7">
        <f t="shared" si="0"/>
        <v>0</v>
      </c>
      <c r="F68" s="8">
        <v>0</v>
      </c>
    </row>
    <row r="69" spans="1:6" ht="135">
      <c r="A69" s="5" t="s">
        <v>90</v>
      </c>
      <c r="B69" s="5" t="s">
        <v>35</v>
      </c>
      <c r="C69" s="6">
        <f>C70+C71+C72</f>
        <v>17200</v>
      </c>
      <c r="D69" s="6">
        <f>D70+D71+D72</f>
        <v>15000</v>
      </c>
      <c r="E69" s="7">
        <f t="shared" si="0"/>
        <v>87.20930232558139</v>
      </c>
      <c r="F69" s="8">
        <f>F70+F71+F72</f>
        <v>17200</v>
      </c>
    </row>
    <row r="70" spans="1:6" ht="45">
      <c r="A70" s="5" t="s">
        <v>154</v>
      </c>
      <c r="B70" s="5" t="s">
        <v>399</v>
      </c>
      <c r="C70" s="6">
        <v>1200</v>
      </c>
      <c r="D70" s="6">
        <v>0</v>
      </c>
      <c r="E70" s="7">
        <f t="shared" si="0"/>
        <v>0</v>
      </c>
      <c r="F70" s="8">
        <v>1200</v>
      </c>
    </row>
    <row r="71" spans="1:6" ht="30">
      <c r="A71" s="5" t="s">
        <v>111</v>
      </c>
      <c r="B71" s="5" t="s">
        <v>393</v>
      </c>
      <c r="C71" s="6">
        <v>15000</v>
      </c>
      <c r="D71" s="6">
        <v>15000</v>
      </c>
      <c r="E71" s="7">
        <f aca="true" t="shared" si="2" ref="E71:E110">D71/C71*100</f>
        <v>100</v>
      </c>
      <c r="F71" s="8">
        <v>15000</v>
      </c>
    </row>
    <row r="72" spans="1:6" ht="30">
      <c r="A72" s="5" t="s">
        <v>91</v>
      </c>
      <c r="B72" s="5" t="s">
        <v>140</v>
      </c>
      <c r="C72" s="6">
        <f>C73</f>
        <v>1000</v>
      </c>
      <c r="D72" s="6">
        <f>D73</f>
        <v>0</v>
      </c>
      <c r="E72" s="7">
        <f t="shared" si="2"/>
        <v>0</v>
      </c>
      <c r="F72" s="8">
        <f>F73</f>
        <v>1000</v>
      </c>
    </row>
    <row r="73" spans="1:6" ht="45">
      <c r="A73" s="5" t="s">
        <v>374</v>
      </c>
      <c r="B73" s="5" t="s">
        <v>311</v>
      </c>
      <c r="C73" s="6">
        <v>1000</v>
      </c>
      <c r="D73" s="6">
        <v>0</v>
      </c>
      <c r="E73" s="7">
        <f t="shared" si="2"/>
        <v>0</v>
      </c>
      <c r="F73" s="8">
        <v>1000</v>
      </c>
    </row>
    <row r="74" spans="1:6" ht="60">
      <c r="A74" s="5" t="s">
        <v>220</v>
      </c>
      <c r="B74" s="5" t="s">
        <v>280</v>
      </c>
      <c r="C74" s="6">
        <v>1000</v>
      </c>
      <c r="D74" s="6">
        <v>2000</v>
      </c>
      <c r="E74" s="7">
        <f t="shared" si="2"/>
        <v>200</v>
      </c>
      <c r="F74" s="8">
        <v>2000</v>
      </c>
    </row>
    <row r="75" spans="1:6" ht="75">
      <c r="A75" s="5" t="s">
        <v>327</v>
      </c>
      <c r="B75" s="5" t="s">
        <v>400</v>
      </c>
      <c r="C75" s="6">
        <v>6700</v>
      </c>
      <c r="D75" s="6">
        <v>0</v>
      </c>
      <c r="E75" s="7">
        <f t="shared" si="2"/>
        <v>0</v>
      </c>
      <c r="F75" s="8">
        <v>6700</v>
      </c>
    </row>
    <row r="76" spans="1:6" ht="30">
      <c r="A76" s="5" t="s">
        <v>347</v>
      </c>
      <c r="B76" s="5" t="s">
        <v>315</v>
      </c>
      <c r="C76" s="6">
        <f>C77</f>
        <v>364200</v>
      </c>
      <c r="D76" s="6">
        <f>D77</f>
        <v>393499.98</v>
      </c>
      <c r="E76" s="7">
        <f t="shared" si="2"/>
        <v>108.04502471169685</v>
      </c>
      <c r="F76" s="8">
        <f>F77</f>
        <v>420000</v>
      </c>
    </row>
    <row r="77" spans="1:6" ht="45">
      <c r="A77" s="5" t="s">
        <v>153</v>
      </c>
      <c r="B77" s="5" t="s">
        <v>227</v>
      </c>
      <c r="C77" s="6">
        <v>364200</v>
      </c>
      <c r="D77" s="6">
        <v>393499.98</v>
      </c>
      <c r="E77" s="7">
        <f t="shared" si="2"/>
        <v>108.04502471169685</v>
      </c>
      <c r="F77" s="8">
        <v>420000</v>
      </c>
    </row>
    <row r="78" spans="1:6" ht="15">
      <c r="A78" s="5" t="s">
        <v>216</v>
      </c>
      <c r="B78" s="5" t="s">
        <v>373</v>
      </c>
      <c r="C78" s="6">
        <f>C79</f>
        <v>796019.03</v>
      </c>
      <c r="D78" s="6">
        <f>D79</f>
        <v>518004.05</v>
      </c>
      <c r="E78" s="7">
        <f t="shared" si="2"/>
        <v>65.07432994409693</v>
      </c>
      <c r="F78" s="6">
        <f>F79</f>
        <v>796019.03</v>
      </c>
    </row>
    <row r="79" spans="1:6" ht="15">
      <c r="A79" s="5" t="s">
        <v>338</v>
      </c>
      <c r="B79" s="5" t="s">
        <v>230</v>
      </c>
      <c r="C79" s="6">
        <f>C80</f>
        <v>796019.03</v>
      </c>
      <c r="D79" s="6">
        <f>D80</f>
        <v>518004.05</v>
      </c>
      <c r="E79" s="7">
        <f t="shared" si="2"/>
        <v>65.07432994409693</v>
      </c>
      <c r="F79" s="6">
        <f>F80</f>
        <v>796019.03</v>
      </c>
    </row>
    <row r="80" spans="1:6" ht="30">
      <c r="A80" s="5" t="s">
        <v>65</v>
      </c>
      <c r="B80" s="5" t="s">
        <v>308</v>
      </c>
      <c r="C80" s="6">
        <v>796019.03</v>
      </c>
      <c r="D80" s="6">
        <v>518004.05</v>
      </c>
      <c r="E80" s="7">
        <f t="shared" si="2"/>
        <v>65.07432994409693</v>
      </c>
      <c r="F80" s="6">
        <v>796019.03</v>
      </c>
    </row>
    <row r="81" spans="1:6" ht="15">
      <c r="A81" s="5" t="s">
        <v>335</v>
      </c>
      <c r="B81" s="5" t="s">
        <v>147</v>
      </c>
      <c r="C81" s="6">
        <f>C82+C105+C108</f>
        <v>91057779.11</v>
      </c>
      <c r="D81" s="6">
        <f>D82+D105+D108</f>
        <v>66023622.730000004</v>
      </c>
      <c r="E81" s="7">
        <f t="shared" si="2"/>
        <v>72.50739406925561</v>
      </c>
      <c r="F81" s="8">
        <f>F82+F105+F108</f>
        <v>93276924.60000001</v>
      </c>
    </row>
    <row r="82" spans="1:6" ht="45">
      <c r="A82" s="5" t="s">
        <v>340</v>
      </c>
      <c r="B82" s="5" t="s">
        <v>113</v>
      </c>
      <c r="C82" s="6">
        <f>C83+C88+C93+C102</f>
        <v>91027912.77</v>
      </c>
      <c r="D82" s="6">
        <f>D83+D88+D93+D102</f>
        <v>65993756.39</v>
      </c>
      <c r="E82" s="7">
        <f t="shared" si="2"/>
        <v>72.49837372053808</v>
      </c>
      <c r="F82" s="8">
        <f>F83+F88+F93+F102</f>
        <v>93247058.26</v>
      </c>
    </row>
    <row r="83" spans="1:6" ht="30">
      <c r="A83" s="5" t="s">
        <v>293</v>
      </c>
      <c r="B83" s="5" t="s">
        <v>214</v>
      </c>
      <c r="C83" s="6">
        <f>C84+C86</f>
        <v>53454250</v>
      </c>
      <c r="D83" s="6">
        <f>D84+D86</f>
        <v>40085395</v>
      </c>
      <c r="E83" s="7">
        <f t="shared" si="2"/>
        <v>74.99009900990099</v>
      </c>
      <c r="F83" s="8">
        <f>F84+F86</f>
        <v>56280374</v>
      </c>
    </row>
    <row r="84" spans="1:6" ht="30">
      <c r="A84" s="5" t="s">
        <v>229</v>
      </c>
      <c r="B84" s="5" t="s">
        <v>224</v>
      </c>
      <c r="C84" s="6">
        <v>49663300</v>
      </c>
      <c r="D84" s="6">
        <v>37247472</v>
      </c>
      <c r="E84" s="7">
        <f t="shared" si="2"/>
        <v>74.99999395932207</v>
      </c>
      <c r="F84" s="8">
        <f>F85</f>
        <v>49663300</v>
      </c>
    </row>
    <row r="85" spans="1:6" ht="30">
      <c r="A85" s="5" t="s">
        <v>354</v>
      </c>
      <c r="B85" s="5" t="s">
        <v>245</v>
      </c>
      <c r="C85" s="6">
        <v>49663300</v>
      </c>
      <c r="D85" s="6">
        <v>37247472</v>
      </c>
      <c r="E85" s="7">
        <f t="shared" si="2"/>
        <v>74.99999395932207</v>
      </c>
      <c r="F85" s="8">
        <v>49663300</v>
      </c>
    </row>
    <row r="86" spans="1:6" ht="30">
      <c r="A86" s="5" t="s">
        <v>165</v>
      </c>
      <c r="B86" s="5" t="s">
        <v>77</v>
      </c>
      <c r="C86" s="6">
        <v>3790950</v>
      </c>
      <c r="D86" s="6">
        <v>2837923</v>
      </c>
      <c r="E86" s="7">
        <f t="shared" si="2"/>
        <v>74.8604703306559</v>
      </c>
      <c r="F86" s="8">
        <f>F87</f>
        <v>6617074</v>
      </c>
    </row>
    <row r="87" spans="1:6" ht="45">
      <c r="A87" s="5" t="s">
        <v>109</v>
      </c>
      <c r="B87" s="5" t="s">
        <v>89</v>
      </c>
      <c r="C87" s="6">
        <v>3790950</v>
      </c>
      <c r="D87" s="6">
        <v>2837923</v>
      </c>
      <c r="E87" s="7">
        <f t="shared" si="2"/>
        <v>74.8604703306559</v>
      </c>
      <c r="F87" s="8">
        <v>6617074</v>
      </c>
    </row>
    <row r="88" spans="1:6" ht="30">
      <c r="A88" s="5" t="s">
        <v>378</v>
      </c>
      <c r="B88" s="5" t="s">
        <v>232</v>
      </c>
      <c r="C88" s="6">
        <v>4530472.34</v>
      </c>
      <c r="D88" s="6">
        <v>2315592.25</v>
      </c>
      <c r="E88" s="7">
        <f t="shared" si="2"/>
        <v>51.11149734996506</v>
      </c>
      <c r="F88" s="8">
        <f>F89+F91</f>
        <v>4530472.34</v>
      </c>
    </row>
    <row r="89" spans="1:6" ht="15">
      <c r="A89" s="5" t="s">
        <v>395</v>
      </c>
      <c r="B89" s="5" t="s">
        <v>152</v>
      </c>
      <c r="C89" s="6">
        <v>791</v>
      </c>
      <c r="D89" s="6">
        <v>791</v>
      </c>
      <c r="E89" s="7">
        <f t="shared" si="2"/>
        <v>100</v>
      </c>
      <c r="F89" s="8">
        <f>F90</f>
        <v>791</v>
      </c>
    </row>
    <row r="90" spans="1:6" ht="30">
      <c r="A90" s="5" t="s">
        <v>125</v>
      </c>
      <c r="B90" s="5" t="s">
        <v>166</v>
      </c>
      <c r="C90" s="6">
        <v>791</v>
      </c>
      <c r="D90" s="6">
        <v>791</v>
      </c>
      <c r="E90" s="7">
        <f t="shared" si="2"/>
        <v>100</v>
      </c>
      <c r="F90" s="8">
        <v>791</v>
      </c>
    </row>
    <row r="91" spans="1:6" ht="15">
      <c r="A91" s="5" t="s">
        <v>253</v>
      </c>
      <c r="B91" s="5" t="s">
        <v>105</v>
      </c>
      <c r="C91" s="6">
        <v>4529681.34</v>
      </c>
      <c r="D91" s="6">
        <v>2314801.25</v>
      </c>
      <c r="E91" s="7">
        <f t="shared" si="2"/>
        <v>51.10296014774408</v>
      </c>
      <c r="F91" s="8">
        <f>F92</f>
        <v>4529681.34</v>
      </c>
    </row>
    <row r="92" spans="1:6" ht="15">
      <c r="A92" s="5" t="s">
        <v>371</v>
      </c>
      <c r="B92" s="5" t="s">
        <v>129</v>
      </c>
      <c r="C92" s="6">
        <v>4529681.34</v>
      </c>
      <c r="D92" s="6">
        <v>2314801.25</v>
      </c>
      <c r="E92" s="7">
        <f t="shared" si="2"/>
        <v>51.10296014774408</v>
      </c>
      <c r="F92" s="8">
        <v>4529681.34</v>
      </c>
    </row>
    <row r="93" spans="1:6" ht="30">
      <c r="A93" s="5" t="s">
        <v>368</v>
      </c>
      <c r="B93" s="5" t="s">
        <v>104</v>
      </c>
      <c r="C93" s="6">
        <f>C94+C96+C98+C100</f>
        <v>32446291.32</v>
      </c>
      <c r="D93" s="6">
        <f>D94+D96+D98+D100</f>
        <v>23592769.14</v>
      </c>
      <c r="E93" s="7">
        <f t="shared" si="2"/>
        <v>72.7132999803196</v>
      </c>
      <c r="F93" s="8">
        <f>F94+F96+F98+F100</f>
        <v>32344312.81</v>
      </c>
    </row>
    <row r="94" spans="1:6" ht="45">
      <c r="A94" s="5" t="s">
        <v>53</v>
      </c>
      <c r="B94" s="5" t="s">
        <v>73</v>
      </c>
      <c r="C94" s="6">
        <v>805677.57</v>
      </c>
      <c r="D94" s="6">
        <v>707700.14</v>
      </c>
      <c r="E94" s="7">
        <f t="shared" si="2"/>
        <v>87.83912651310375</v>
      </c>
      <c r="F94" s="8">
        <f>F95</f>
        <v>805677.57</v>
      </c>
    </row>
    <row r="95" spans="1:6" ht="45">
      <c r="A95" s="5" t="s">
        <v>189</v>
      </c>
      <c r="B95" s="5" t="s">
        <v>86</v>
      </c>
      <c r="C95" s="6">
        <v>805677.57</v>
      </c>
      <c r="D95" s="6">
        <v>707700.14</v>
      </c>
      <c r="E95" s="7">
        <f t="shared" si="2"/>
        <v>87.83912651310375</v>
      </c>
      <c r="F95" s="8">
        <v>805677.57</v>
      </c>
    </row>
    <row r="96" spans="1:6" ht="75">
      <c r="A96" s="5" t="s">
        <v>155</v>
      </c>
      <c r="B96" s="5" t="s">
        <v>240</v>
      </c>
      <c r="C96" s="6">
        <v>1073457</v>
      </c>
      <c r="D96" s="6">
        <v>0</v>
      </c>
      <c r="E96" s="7">
        <f t="shared" si="2"/>
        <v>0</v>
      </c>
      <c r="F96" s="8">
        <f>F97</f>
        <v>971478.49</v>
      </c>
    </row>
    <row r="97" spans="1:6" ht="75">
      <c r="A97" s="5" t="s">
        <v>157</v>
      </c>
      <c r="B97" s="5" t="s">
        <v>256</v>
      </c>
      <c r="C97" s="6">
        <v>1073457</v>
      </c>
      <c r="D97" s="6">
        <v>0</v>
      </c>
      <c r="E97" s="7">
        <f t="shared" si="2"/>
        <v>0</v>
      </c>
      <c r="F97" s="8">
        <v>971478.49</v>
      </c>
    </row>
    <row r="98" spans="1:6" ht="60">
      <c r="A98" s="5" t="s">
        <v>208</v>
      </c>
      <c r="B98" s="5" t="s">
        <v>387</v>
      </c>
      <c r="C98" s="6">
        <v>770</v>
      </c>
      <c r="D98" s="6">
        <v>0</v>
      </c>
      <c r="E98" s="7">
        <f t="shared" si="2"/>
        <v>0</v>
      </c>
      <c r="F98" s="8">
        <f>F99</f>
        <v>770</v>
      </c>
    </row>
    <row r="99" spans="1:6" ht="75">
      <c r="A99" s="5" t="s">
        <v>210</v>
      </c>
      <c r="B99" s="5" t="s">
        <v>5</v>
      </c>
      <c r="C99" s="6">
        <v>770</v>
      </c>
      <c r="D99" s="6">
        <v>0</v>
      </c>
      <c r="E99" s="7">
        <f t="shared" si="2"/>
        <v>0</v>
      </c>
      <c r="F99" s="8">
        <v>770</v>
      </c>
    </row>
    <row r="100" spans="1:6" ht="15">
      <c r="A100" s="5" t="s">
        <v>146</v>
      </c>
      <c r="B100" s="5" t="s">
        <v>375</v>
      </c>
      <c r="C100" s="6">
        <v>30566386.75</v>
      </c>
      <c r="D100" s="6">
        <v>22885069</v>
      </c>
      <c r="E100" s="7">
        <f t="shared" si="2"/>
        <v>74.87004985958964</v>
      </c>
      <c r="F100" s="8">
        <f>F101</f>
        <v>30566386.75</v>
      </c>
    </row>
    <row r="101" spans="1:6" ht="30">
      <c r="A101" s="5" t="s">
        <v>288</v>
      </c>
      <c r="B101" s="5" t="s">
        <v>394</v>
      </c>
      <c r="C101" s="6">
        <v>30566386.75</v>
      </c>
      <c r="D101" s="6">
        <v>22885069</v>
      </c>
      <c r="E101" s="7">
        <f t="shared" si="2"/>
        <v>74.87004985958964</v>
      </c>
      <c r="F101" s="8">
        <v>30566386.75</v>
      </c>
    </row>
    <row r="102" spans="1:6" ht="15">
      <c r="A102" s="5" t="s">
        <v>234</v>
      </c>
      <c r="B102" s="5" t="s">
        <v>123</v>
      </c>
      <c r="C102" s="6">
        <f>C103</f>
        <v>596899.11</v>
      </c>
      <c r="D102" s="6">
        <f>D103</f>
        <v>0</v>
      </c>
      <c r="E102" s="7">
        <f t="shared" si="2"/>
        <v>0</v>
      </c>
      <c r="F102" s="9">
        <f>F103</f>
        <v>91899.10999999999</v>
      </c>
    </row>
    <row r="103" spans="1:6" ht="75">
      <c r="A103" s="5" t="s">
        <v>357</v>
      </c>
      <c r="B103" s="5" t="s">
        <v>298</v>
      </c>
      <c r="C103" s="6">
        <v>596899.11</v>
      </c>
      <c r="D103" s="6">
        <v>0</v>
      </c>
      <c r="E103" s="7">
        <f t="shared" si="2"/>
        <v>0</v>
      </c>
      <c r="F103" s="9">
        <f>F104</f>
        <v>91899.10999999999</v>
      </c>
    </row>
    <row r="104" spans="1:6" ht="75">
      <c r="A104" s="5" t="s">
        <v>270</v>
      </c>
      <c r="B104" s="5" t="s">
        <v>320</v>
      </c>
      <c r="C104" s="6">
        <v>596899.11</v>
      </c>
      <c r="D104" s="6">
        <v>0</v>
      </c>
      <c r="E104" s="7">
        <f t="shared" si="2"/>
        <v>0</v>
      </c>
      <c r="F104" s="9">
        <f>596899.11-505000</f>
        <v>91899.10999999999</v>
      </c>
    </row>
    <row r="105" spans="1:6" ht="15">
      <c r="A105" s="5" t="s">
        <v>15</v>
      </c>
      <c r="B105" s="5" t="s">
        <v>42</v>
      </c>
      <c r="C105" s="6">
        <f>C106</f>
        <v>41500</v>
      </c>
      <c r="D105" s="6">
        <f>D106</f>
        <v>41500</v>
      </c>
      <c r="E105" s="7">
        <f t="shared" si="2"/>
        <v>100</v>
      </c>
      <c r="F105" s="9">
        <f>F106</f>
        <v>41500</v>
      </c>
    </row>
    <row r="106" spans="1:6" ht="30">
      <c r="A106" s="5" t="s">
        <v>151</v>
      </c>
      <c r="B106" s="5" t="s">
        <v>219</v>
      </c>
      <c r="C106" s="6">
        <v>41500</v>
      </c>
      <c r="D106" s="6">
        <v>41500</v>
      </c>
      <c r="E106" s="7">
        <f t="shared" si="2"/>
        <v>100</v>
      </c>
      <c r="F106" s="9">
        <f>F107</f>
        <v>41500</v>
      </c>
    </row>
    <row r="107" spans="1:6" ht="30">
      <c r="A107" s="5" t="s">
        <v>151</v>
      </c>
      <c r="B107" s="5" t="s">
        <v>76</v>
      </c>
      <c r="C107" s="6">
        <v>41500</v>
      </c>
      <c r="D107" s="6">
        <v>41500</v>
      </c>
      <c r="E107" s="7">
        <f t="shared" si="2"/>
        <v>100</v>
      </c>
      <c r="F107" s="9">
        <v>41500</v>
      </c>
    </row>
    <row r="108" spans="1:6" ht="60">
      <c r="A108" s="5" t="s">
        <v>103</v>
      </c>
      <c r="B108" s="5" t="s">
        <v>143</v>
      </c>
      <c r="C108" s="6">
        <f>C109</f>
        <v>-11633.66</v>
      </c>
      <c r="D108" s="6">
        <f>D109</f>
        <v>-11633.66</v>
      </c>
      <c r="E108" s="7">
        <f t="shared" si="2"/>
        <v>100</v>
      </c>
      <c r="F108" s="8">
        <f>F109</f>
        <v>-11633.66</v>
      </c>
    </row>
    <row r="109" spans="1:6" ht="60">
      <c r="A109" s="5" t="s">
        <v>392</v>
      </c>
      <c r="B109" s="5" t="s">
        <v>21</v>
      </c>
      <c r="C109" s="6">
        <v>-11633.66</v>
      </c>
      <c r="D109" s="6">
        <v>-11633.66</v>
      </c>
      <c r="E109" s="7">
        <f t="shared" si="2"/>
        <v>100</v>
      </c>
      <c r="F109" s="8">
        <f>F110</f>
        <v>-11633.66</v>
      </c>
    </row>
    <row r="110" spans="1:6" ht="60">
      <c r="A110" s="5" t="s">
        <v>259</v>
      </c>
      <c r="B110" s="5" t="s">
        <v>226</v>
      </c>
      <c r="C110" s="6">
        <v>-11633.66</v>
      </c>
      <c r="D110" s="6">
        <v>-11633.66</v>
      </c>
      <c r="E110" s="7">
        <f t="shared" si="2"/>
        <v>100</v>
      </c>
      <c r="F110" s="8">
        <v>-11633.66</v>
      </c>
    </row>
  </sheetData>
  <sheetProtection/>
  <mergeCells count="3">
    <mergeCell ref="A4:B4"/>
    <mergeCell ref="C4:F4"/>
    <mergeCell ref="A1:F3"/>
  </mergeCells>
  <printOptions/>
  <pageMargins left="1.1811023622047245" right="0.3937007874015748" top="0.7874015748031497" bottom="0.7874015748031497" header="0.31496062992125984" footer="0.31496062992125984"/>
  <pageSetup fitToHeight="0" fitToWidth="1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3"/>
  <sheetViews>
    <sheetView zoomScalePageLayoutView="0" workbookViewId="0" topLeftCell="A1">
      <selection activeCell="A1" sqref="A1:AG1"/>
    </sheetView>
  </sheetViews>
  <sheetFormatPr defaultColWidth="9.140625" defaultRowHeight="15"/>
  <cols>
    <col min="1" max="1" width="50.8515625" style="0" customWidth="1"/>
    <col min="2" max="32" width="15.8515625" style="0" customWidth="1"/>
  </cols>
  <sheetData>
    <row r="1" spans="1:33" ht="15">
      <c r="A1" s="18" t="s">
        <v>361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33" ht="15">
      <c r="A2" s="18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15">
      <c r="A3" s="18" t="s">
        <v>366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ht="15">
      <c r="A4" s="18" t="s">
        <v>372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33" ht="15">
      <c r="A5" s="18" t="s">
        <v>39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32" ht="15">
      <c r="A6" s="20" t="s">
        <v>292</v>
      </c>
      <c r="B6" s="20" t="s">
        <v>292</v>
      </c>
      <c r="C6" s="20" t="s">
        <v>292</v>
      </c>
      <c r="D6" s="20" t="s">
        <v>292</v>
      </c>
      <c r="E6" s="20" t="s">
        <v>292</v>
      </c>
      <c r="F6" s="20" t="s">
        <v>292</v>
      </c>
      <c r="G6" s="20" t="s">
        <v>184</v>
      </c>
      <c r="H6" s="20" t="s">
        <v>184</v>
      </c>
      <c r="I6" s="20" t="s">
        <v>184</v>
      </c>
      <c r="J6" s="20" t="s">
        <v>184</v>
      </c>
      <c r="K6" s="20" t="s">
        <v>184</v>
      </c>
      <c r="L6" s="20" t="s">
        <v>184</v>
      </c>
      <c r="M6" s="20" t="s">
        <v>184</v>
      </c>
      <c r="N6" s="20" t="s">
        <v>184</v>
      </c>
      <c r="O6" s="20" t="s">
        <v>184</v>
      </c>
      <c r="P6" s="20" t="s">
        <v>184</v>
      </c>
      <c r="Q6" s="20" t="s">
        <v>184</v>
      </c>
      <c r="R6" s="20" t="s">
        <v>184</v>
      </c>
      <c r="S6" s="20" t="s">
        <v>184</v>
      </c>
      <c r="T6" s="20" t="s">
        <v>184</v>
      </c>
      <c r="U6" s="20" t="s">
        <v>184</v>
      </c>
      <c r="V6" s="20" t="s">
        <v>184</v>
      </c>
      <c r="W6" s="20" t="s">
        <v>184</v>
      </c>
      <c r="X6" s="20" t="s">
        <v>184</v>
      </c>
      <c r="Y6" s="20" t="s">
        <v>184</v>
      </c>
      <c r="Z6" s="20" t="s">
        <v>184</v>
      </c>
      <c r="AA6" s="20" t="s">
        <v>184</v>
      </c>
      <c r="AB6" s="20" t="s">
        <v>184</v>
      </c>
      <c r="AC6" s="20" t="s">
        <v>184</v>
      </c>
      <c r="AD6" s="20" t="s">
        <v>184</v>
      </c>
      <c r="AE6" s="20" t="s">
        <v>184</v>
      </c>
      <c r="AF6" s="20" t="s">
        <v>184</v>
      </c>
    </row>
    <row r="7" spans="1:32" ht="96.75" customHeight="1">
      <c r="A7" s="2" t="s">
        <v>47</v>
      </c>
      <c r="B7" s="2" t="s">
        <v>27</v>
      </c>
      <c r="C7" s="2" t="s">
        <v>265</v>
      </c>
      <c r="D7" s="2" t="s">
        <v>377</v>
      </c>
      <c r="E7" s="2" t="s">
        <v>197</v>
      </c>
      <c r="F7" s="2" t="s">
        <v>243</v>
      </c>
      <c r="G7" s="2" t="s">
        <v>303</v>
      </c>
      <c r="H7" s="2" t="s">
        <v>319</v>
      </c>
      <c r="I7" s="2" t="s">
        <v>175</v>
      </c>
      <c r="J7" s="2" t="s">
        <v>305</v>
      </c>
      <c r="K7" s="2" t="s">
        <v>178</v>
      </c>
      <c r="L7" s="2" t="s">
        <v>272</v>
      </c>
      <c r="M7" s="2" t="s">
        <v>264</v>
      </c>
      <c r="N7" s="2" t="s">
        <v>144</v>
      </c>
      <c r="O7" s="2" t="s">
        <v>85</v>
      </c>
      <c r="P7" s="2" t="s">
        <v>45</v>
      </c>
      <c r="Q7" s="2" t="s">
        <v>114</v>
      </c>
      <c r="R7" s="2" t="s">
        <v>102</v>
      </c>
      <c r="S7" s="2" t="s">
        <v>217</v>
      </c>
      <c r="T7" s="2" t="s">
        <v>386</v>
      </c>
      <c r="U7" s="2" t="s">
        <v>325</v>
      </c>
      <c r="V7" s="2" t="s">
        <v>358</v>
      </c>
      <c r="W7" s="2" t="s">
        <v>57</v>
      </c>
      <c r="X7" s="2" t="s">
        <v>180</v>
      </c>
      <c r="Y7" s="2" t="s">
        <v>314</v>
      </c>
      <c r="Z7" s="2" t="s">
        <v>350</v>
      </c>
      <c r="AA7" s="2" t="s">
        <v>201</v>
      </c>
      <c r="AB7" s="2" t="s">
        <v>56</v>
      </c>
      <c r="AC7" s="2" t="s">
        <v>341</v>
      </c>
      <c r="AD7" s="2" t="s">
        <v>329</v>
      </c>
      <c r="AE7" s="2" t="s">
        <v>108</v>
      </c>
      <c r="AF7" s="2" t="s">
        <v>8</v>
      </c>
    </row>
    <row r="8" spans="1:32" ht="15">
      <c r="A8" s="1" t="s">
        <v>348</v>
      </c>
      <c r="B8" s="1" t="s">
        <v>63</v>
      </c>
      <c r="C8" s="1" t="s">
        <v>352</v>
      </c>
      <c r="D8" s="1" t="s">
        <v>170</v>
      </c>
      <c r="E8" s="1" t="s">
        <v>242</v>
      </c>
      <c r="F8" s="1" t="s">
        <v>352</v>
      </c>
      <c r="G8" s="4">
        <v>108825393.38</v>
      </c>
      <c r="H8" s="4">
        <v>0</v>
      </c>
      <c r="I8" s="4">
        <v>108825393.38</v>
      </c>
      <c r="J8" s="4">
        <v>3814572.27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112639965.65</v>
      </c>
      <c r="Q8" s="4">
        <v>0</v>
      </c>
      <c r="R8" s="4">
        <v>0</v>
      </c>
      <c r="S8" s="4">
        <v>0</v>
      </c>
      <c r="T8" s="4">
        <v>75618567.93</v>
      </c>
      <c r="U8" s="4">
        <v>0</v>
      </c>
      <c r="V8" s="4">
        <v>75618567.93</v>
      </c>
      <c r="W8" s="4">
        <v>3031176.78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78649744.71</v>
      </c>
      <c r="AD8" s="4">
        <v>0</v>
      </c>
      <c r="AE8" s="4">
        <v>0</v>
      </c>
      <c r="AF8" s="4">
        <v>0</v>
      </c>
    </row>
    <row r="9" spans="1:32" ht="15">
      <c r="A9" s="1" t="s">
        <v>370</v>
      </c>
      <c r="B9" s="1" t="s">
        <v>63</v>
      </c>
      <c r="C9" s="1" t="s">
        <v>352</v>
      </c>
      <c r="D9" s="1" t="s">
        <v>81</v>
      </c>
      <c r="E9" s="1" t="s">
        <v>242</v>
      </c>
      <c r="F9" s="1" t="s">
        <v>352</v>
      </c>
      <c r="G9" s="4">
        <v>29868398.34</v>
      </c>
      <c r="H9" s="4">
        <v>0</v>
      </c>
      <c r="I9" s="4">
        <v>29868398.34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29868398.34</v>
      </c>
      <c r="Q9" s="4">
        <v>0</v>
      </c>
      <c r="R9" s="4">
        <v>0</v>
      </c>
      <c r="S9" s="4">
        <v>0</v>
      </c>
      <c r="T9" s="4">
        <v>21432056.32</v>
      </c>
      <c r="U9" s="4">
        <v>0</v>
      </c>
      <c r="V9" s="4">
        <v>21432056.32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21432056.32</v>
      </c>
      <c r="AD9" s="4">
        <v>0</v>
      </c>
      <c r="AE9" s="4">
        <v>0</v>
      </c>
      <c r="AF9" s="4">
        <v>0</v>
      </c>
    </row>
    <row r="10" spans="1:32" ht="45">
      <c r="A10" s="1" t="s">
        <v>362</v>
      </c>
      <c r="B10" s="1" t="s">
        <v>63</v>
      </c>
      <c r="C10" s="1" t="s">
        <v>352</v>
      </c>
      <c r="D10" s="1" t="s">
        <v>281</v>
      </c>
      <c r="E10" s="1" t="s">
        <v>242</v>
      </c>
      <c r="F10" s="1" t="s">
        <v>352</v>
      </c>
      <c r="G10" s="4">
        <v>1104929.28</v>
      </c>
      <c r="H10" s="4">
        <v>0</v>
      </c>
      <c r="I10" s="4">
        <v>1104929.28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1104929.28</v>
      </c>
      <c r="Q10" s="4">
        <v>0</v>
      </c>
      <c r="R10" s="4">
        <v>0</v>
      </c>
      <c r="S10" s="4">
        <v>0</v>
      </c>
      <c r="T10" s="4">
        <v>835461.62</v>
      </c>
      <c r="U10" s="4">
        <v>0</v>
      </c>
      <c r="V10" s="4">
        <v>835461.62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835461.62</v>
      </c>
      <c r="AD10" s="4">
        <v>0</v>
      </c>
      <c r="AE10" s="4">
        <v>0</v>
      </c>
      <c r="AF10" s="4">
        <v>0</v>
      </c>
    </row>
    <row r="11" spans="1:32" ht="75">
      <c r="A11" s="1" t="s">
        <v>122</v>
      </c>
      <c r="B11" s="1" t="s">
        <v>63</v>
      </c>
      <c r="C11" s="1" t="s">
        <v>352</v>
      </c>
      <c r="D11" s="1" t="s">
        <v>281</v>
      </c>
      <c r="E11" s="1" t="s">
        <v>242</v>
      </c>
      <c r="F11" s="1" t="s">
        <v>83</v>
      </c>
      <c r="G11" s="4">
        <v>1104929.28</v>
      </c>
      <c r="H11" s="4">
        <v>0</v>
      </c>
      <c r="I11" s="4">
        <v>1104929.28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1104929.28</v>
      </c>
      <c r="Q11" s="4">
        <v>0</v>
      </c>
      <c r="R11" s="4">
        <v>0</v>
      </c>
      <c r="S11" s="4">
        <v>0</v>
      </c>
      <c r="T11" s="4">
        <v>835461.62</v>
      </c>
      <c r="U11" s="4">
        <v>0</v>
      </c>
      <c r="V11" s="4">
        <v>835461.62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835461.62</v>
      </c>
      <c r="AD11" s="4">
        <v>0</v>
      </c>
      <c r="AE11" s="4">
        <v>0</v>
      </c>
      <c r="AF11" s="4">
        <v>0</v>
      </c>
    </row>
    <row r="12" spans="1:32" ht="30">
      <c r="A12" s="1" t="s">
        <v>317</v>
      </c>
      <c r="B12" s="1" t="s">
        <v>63</v>
      </c>
      <c r="C12" s="1" t="s">
        <v>352</v>
      </c>
      <c r="D12" s="1" t="s">
        <v>281</v>
      </c>
      <c r="E12" s="1" t="s">
        <v>242</v>
      </c>
      <c r="F12" s="1" t="s">
        <v>98</v>
      </c>
      <c r="G12" s="4">
        <v>1104929.28</v>
      </c>
      <c r="H12" s="4">
        <v>0</v>
      </c>
      <c r="I12" s="4">
        <v>1104929.28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1104929.28</v>
      </c>
      <c r="Q12" s="4">
        <v>0</v>
      </c>
      <c r="R12" s="4">
        <v>0</v>
      </c>
      <c r="S12" s="4">
        <v>0</v>
      </c>
      <c r="T12" s="4">
        <v>835461.62</v>
      </c>
      <c r="U12" s="4">
        <v>0</v>
      </c>
      <c r="V12" s="4">
        <v>835461.62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835461.62</v>
      </c>
      <c r="AD12" s="4">
        <v>0</v>
      </c>
      <c r="AE12" s="4">
        <v>0</v>
      </c>
      <c r="AF12" s="4">
        <v>0</v>
      </c>
    </row>
    <row r="13" spans="1:32" ht="30">
      <c r="A13" s="1" t="s">
        <v>188</v>
      </c>
      <c r="B13" s="1" t="s">
        <v>63</v>
      </c>
      <c r="C13" s="1" t="s">
        <v>352</v>
      </c>
      <c r="D13" s="1" t="s">
        <v>281</v>
      </c>
      <c r="E13" s="1" t="s">
        <v>242</v>
      </c>
      <c r="F13" s="1" t="s">
        <v>150</v>
      </c>
      <c r="G13" s="4">
        <v>848640</v>
      </c>
      <c r="H13" s="3">
        <v>0</v>
      </c>
      <c r="I13" s="4">
        <v>848640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848640</v>
      </c>
      <c r="Q13" s="3">
        <v>0</v>
      </c>
      <c r="R13" s="3">
        <v>0</v>
      </c>
      <c r="S13" s="3">
        <v>0</v>
      </c>
      <c r="T13" s="4">
        <v>642603.38</v>
      </c>
      <c r="U13" s="3">
        <v>0</v>
      </c>
      <c r="V13" s="4">
        <v>642603.38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642603.38</v>
      </c>
      <c r="AD13" s="3">
        <v>0</v>
      </c>
      <c r="AE13" s="3">
        <v>0</v>
      </c>
      <c r="AF13" s="3">
        <v>0</v>
      </c>
    </row>
    <row r="14" spans="1:32" ht="60">
      <c r="A14" s="1" t="s">
        <v>343</v>
      </c>
      <c r="B14" s="1" t="s">
        <v>63</v>
      </c>
      <c r="C14" s="1" t="s">
        <v>352</v>
      </c>
      <c r="D14" s="1" t="s">
        <v>281</v>
      </c>
      <c r="E14" s="1" t="s">
        <v>242</v>
      </c>
      <c r="F14" s="1" t="s">
        <v>84</v>
      </c>
      <c r="G14" s="4">
        <v>256289.28</v>
      </c>
      <c r="H14" s="3">
        <v>0</v>
      </c>
      <c r="I14" s="4">
        <v>256289.28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256289.28</v>
      </c>
      <c r="Q14" s="3">
        <v>0</v>
      </c>
      <c r="R14" s="3">
        <v>0</v>
      </c>
      <c r="S14" s="3">
        <v>0</v>
      </c>
      <c r="T14" s="4">
        <v>192858.24</v>
      </c>
      <c r="U14" s="3">
        <v>0</v>
      </c>
      <c r="V14" s="4">
        <v>192858.24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192858.24</v>
      </c>
      <c r="AD14" s="3">
        <v>0</v>
      </c>
      <c r="AE14" s="3">
        <v>0</v>
      </c>
      <c r="AF14" s="3">
        <v>0</v>
      </c>
    </row>
    <row r="15" spans="1:32" ht="60">
      <c r="A15" s="1" t="s">
        <v>82</v>
      </c>
      <c r="B15" s="1" t="s">
        <v>63</v>
      </c>
      <c r="C15" s="1" t="s">
        <v>352</v>
      </c>
      <c r="D15" s="1" t="s">
        <v>345</v>
      </c>
      <c r="E15" s="1" t="s">
        <v>242</v>
      </c>
      <c r="F15" s="1" t="s">
        <v>352</v>
      </c>
      <c r="G15" s="4">
        <v>677335.4</v>
      </c>
      <c r="H15" s="4">
        <v>0</v>
      </c>
      <c r="I15" s="4">
        <v>677335.4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677335.4</v>
      </c>
      <c r="Q15" s="4">
        <v>0</v>
      </c>
      <c r="R15" s="4">
        <v>0</v>
      </c>
      <c r="S15" s="4">
        <v>0</v>
      </c>
      <c r="T15" s="4">
        <v>479648.17</v>
      </c>
      <c r="U15" s="4">
        <v>0</v>
      </c>
      <c r="V15" s="4">
        <v>479648.17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479648.17</v>
      </c>
      <c r="AD15" s="4">
        <v>0</v>
      </c>
      <c r="AE15" s="4">
        <v>0</v>
      </c>
      <c r="AF15" s="4">
        <v>0</v>
      </c>
    </row>
    <row r="16" spans="1:32" ht="75">
      <c r="A16" s="1" t="s">
        <v>122</v>
      </c>
      <c r="B16" s="1" t="s">
        <v>63</v>
      </c>
      <c r="C16" s="1" t="s">
        <v>352</v>
      </c>
      <c r="D16" s="1" t="s">
        <v>345</v>
      </c>
      <c r="E16" s="1" t="s">
        <v>242</v>
      </c>
      <c r="F16" s="1" t="s">
        <v>83</v>
      </c>
      <c r="G16" s="4">
        <v>479344.32</v>
      </c>
      <c r="H16" s="4">
        <v>0</v>
      </c>
      <c r="I16" s="4">
        <v>479344.32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479344.32</v>
      </c>
      <c r="Q16" s="4">
        <v>0</v>
      </c>
      <c r="R16" s="4">
        <v>0</v>
      </c>
      <c r="S16" s="4">
        <v>0</v>
      </c>
      <c r="T16" s="4">
        <v>362554.12</v>
      </c>
      <c r="U16" s="4">
        <v>0</v>
      </c>
      <c r="V16" s="4">
        <v>362554.12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362554.12</v>
      </c>
      <c r="AD16" s="4">
        <v>0</v>
      </c>
      <c r="AE16" s="4">
        <v>0</v>
      </c>
      <c r="AF16" s="4">
        <v>0</v>
      </c>
    </row>
    <row r="17" spans="1:32" ht="30">
      <c r="A17" s="1" t="s">
        <v>317</v>
      </c>
      <c r="B17" s="1" t="s">
        <v>63</v>
      </c>
      <c r="C17" s="1" t="s">
        <v>352</v>
      </c>
      <c r="D17" s="1" t="s">
        <v>345</v>
      </c>
      <c r="E17" s="1" t="s">
        <v>242</v>
      </c>
      <c r="F17" s="1" t="s">
        <v>98</v>
      </c>
      <c r="G17" s="4">
        <v>479344.32</v>
      </c>
      <c r="H17" s="4">
        <v>0</v>
      </c>
      <c r="I17" s="4">
        <v>479344.32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479344.32</v>
      </c>
      <c r="Q17" s="4">
        <v>0</v>
      </c>
      <c r="R17" s="4">
        <v>0</v>
      </c>
      <c r="S17" s="4">
        <v>0</v>
      </c>
      <c r="T17" s="4">
        <v>362554.12</v>
      </c>
      <c r="U17" s="4">
        <v>0</v>
      </c>
      <c r="V17" s="4">
        <v>362554.12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362554.12</v>
      </c>
      <c r="AD17" s="4">
        <v>0</v>
      </c>
      <c r="AE17" s="4">
        <v>0</v>
      </c>
      <c r="AF17" s="4">
        <v>0</v>
      </c>
    </row>
    <row r="18" spans="1:32" ht="30">
      <c r="A18" s="1" t="s">
        <v>188</v>
      </c>
      <c r="B18" s="1" t="s">
        <v>63</v>
      </c>
      <c r="C18" s="1" t="s">
        <v>352</v>
      </c>
      <c r="D18" s="1" t="s">
        <v>345</v>
      </c>
      <c r="E18" s="1" t="s">
        <v>242</v>
      </c>
      <c r="F18" s="1" t="s">
        <v>150</v>
      </c>
      <c r="G18" s="4">
        <v>368160</v>
      </c>
      <c r="H18" s="3">
        <v>0</v>
      </c>
      <c r="I18" s="4">
        <v>368160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368160</v>
      </c>
      <c r="Q18" s="3">
        <v>0</v>
      </c>
      <c r="R18" s="3">
        <v>0</v>
      </c>
      <c r="S18" s="3">
        <v>0</v>
      </c>
      <c r="T18" s="4">
        <v>279387.18</v>
      </c>
      <c r="U18" s="3">
        <v>0</v>
      </c>
      <c r="V18" s="4">
        <v>279387.18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279387.18</v>
      </c>
      <c r="AD18" s="3">
        <v>0</v>
      </c>
      <c r="AE18" s="3">
        <v>0</v>
      </c>
      <c r="AF18" s="3">
        <v>0</v>
      </c>
    </row>
    <row r="19" spans="1:32" ht="60">
      <c r="A19" s="1" t="s">
        <v>343</v>
      </c>
      <c r="B19" s="1" t="s">
        <v>63</v>
      </c>
      <c r="C19" s="1" t="s">
        <v>352</v>
      </c>
      <c r="D19" s="1" t="s">
        <v>345</v>
      </c>
      <c r="E19" s="1" t="s">
        <v>242</v>
      </c>
      <c r="F19" s="1" t="s">
        <v>84</v>
      </c>
      <c r="G19" s="4">
        <v>111184.32</v>
      </c>
      <c r="H19" s="3">
        <v>0</v>
      </c>
      <c r="I19" s="4">
        <v>111184.32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111184.32</v>
      </c>
      <c r="Q19" s="3">
        <v>0</v>
      </c>
      <c r="R19" s="3">
        <v>0</v>
      </c>
      <c r="S19" s="3">
        <v>0</v>
      </c>
      <c r="T19" s="4">
        <v>83166.94</v>
      </c>
      <c r="U19" s="3">
        <v>0</v>
      </c>
      <c r="V19" s="4">
        <v>83166.94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83166.94</v>
      </c>
      <c r="AD19" s="3">
        <v>0</v>
      </c>
      <c r="AE19" s="3">
        <v>0</v>
      </c>
      <c r="AF19" s="3">
        <v>0</v>
      </c>
    </row>
    <row r="20" spans="1:32" ht="30">
      <c r="A20" s="1" t="s">
        <v>163</v>
      </c>
      <c r="B20" s="1" t="s">
        <v>63</v>
      </c>
      <c r="C20" s="1" t="s">
        <v>352</v>
      </c>
      <c r="D20" s="1" t="s">
        <v>345</v>
      </c>
      <c r="E20" s="1" t="s">
        <v>242</v>
      </c>
      <c r="F20" s="1" t="s">
        <v>63</v>
      </c>
      <c r="G20" s="4">
        <v>197626.08</v>
      </c>
      <c r="H20" s="4">
        <v>0</v>
      </c>
      <c r="I20" s="4">
        <v>197626.08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197626.08</v>
      </c>
      <c r="Q20" s="4">
        <v>0</v>
      </c>
      <c r="R20" s="4">
        <v>0</v>
      </c>
      <c r="S20" s="4">
        <v>0</v>
      </c>
      <c r="T20" s="4">
        <v>117002.86</v>
      </c>
      <c r="U20" s="4">
        <v>0</v>
      </c>
      <c r="V20" s="4">
        <v>117002.86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117002.86</v>
      </c>
      <c r="AD20" s="4">
        <v>0</v>
      </c>
      <c r="AE20" s="4">
        <v>0</v>
      </c>
      <c r="AF20" s="4">
        <v>0</v>
      </c>
    </row>
    <row r="21" spans="1:32" ht="45">
      <c r="A21" s="1" t="s">
        <v>133</v>
      </c>
      <c r="B21" s="1" t="s">
        <v>63</v>
      </c>
      <c r="C21" s="1" t="s">
        <v>352</v>
      </c>
      <c r="D21" s="1" t="s">
        <v>345</v>
      </c>
      <c r="E21" s="1" t="s">
        <v>242</v>
      </c>
      <c r="F21" s="1" t="s">
        <v>241</v>
      </c>
      <c r="G21" s="4">
        <v>197626.08</v>
      </c>
      <c r="H21" s="4">
        <v>0</v>
      </c>
      <c r="I21" s="4">
        <v>197626.08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197626.08</v>
      </c>
      <c r="Q21" s="4">
        <v>0</v>
      </c>
      <c r="R21" s="4">
        <v>0</v>
      </c>
      <c r="S21" s="4">
        <v>0</v>
      </c>
      <c r="T21" s="4">
        <v>117002.86</v>
      </c>
      <c r="U21" s="4">
        <v>0</v>
      </c>
      <c r="V21" s="4">
        <v>117002.86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117002.86</v>
      </c>
      <c r="AD21" s="4">
        <v>0</v>
      </c>
      <c r="AE21" s="4">
        <v>0</v>
      </c>
      <c r="AF21" s="4">
        <v>0</v>
      </c>
    </row>
    <row r="22" spans="1:32" ht="15">
      <c r="A22" s="1" t="s">
        <v>193</v>
      </c>
      <c r="B22" s="1" t="s">
        <v>63</v>
      </c>
      <c r="C22" s="1" t="s">
        <v>352</v>
      </c>
      <c r="D22" s="1" t="s">
        <v>345</v>
      </c>
      <c r="E22" s="1" t="s">
        <v>242</v>
      </c>
      <c r="F22" s="1" t="s">
        <v>18</v>
      </c>
      <c r="G22" s="4">
        <v>197626.08</v>
      </c>
      <c r="H22" s="3">
        <v>0</v>
      </c>
      <c r="I22" s="4">
        <v>197626.08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197626.08</v>
      </c>
      <c r="Q22" s="3">
        <v>0</v>
      </c>
      <c r="R22" s="3">
        <v>0</v>
      </c>
      <c r="S22" s="3">
        <v>0</v>
      </c>
      <c r="T22" s="4">
        <v>117002.86</v>
      </c>
      <c r="U22" s="3">
        <v>0</v>
      </c>
      <c r="V22" s="4">
        <v>117002.86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117002.86</v>
      </c>
      <c r="AD22" s="3">
        <v>0</v>
      </c>
      <c r="AE22" s="3">
        <v>0</v>
      </c>
      <c r="AF22" s="3">
        <v>0</v>
      </c>
    </row>
    <row r="23" spans="1:32" ht="15">
      <c r="A23" s="1" t="s">
        <v>237</v>
      </c>
      <c r="B23" s="1" t="s">
        <v>63</v>
      </c>
      <c r="C23" s="1" t="s">
        <v>352</v>
      </c>
      <c r="D23" s="1" t="s">
        <v>345</v>
      </c>
      <c r="E23" s="1" t="s">
        <v>242</v>
      </c>
      <c r="F23" s="1" t="s">
        <v>13</v>
      </c>
      <c r="G23" s="4">
        <v>365</v>
      </c>
      <c r="H23" s="4">
        <v>0</v>
      </c>
      <c r="I23" s="4">
        <v>365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365</v>
      </c>
      <c r="Q23" s="4">
        <v>0</v>
      </c>
      <c r="R23" s="4">
        <v>0</v>
      </c>
      <c r="S23" s="4">
        <v>0</v>
      </c>
      <c r="T23" s="4">
        <v>91.19</v>
      </c>
      <c r="U23" s="4">
        <v>0</v>
      </c>
      <c r="V23" s="4">
        <v>91.19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91.19</v>
      </c>
      <c r="AD23" s="4">
        <v>0</v>
      </c>
      <c r="AE23" s="4">
        <v>0</v>
      </c>
      <c r="AF23" s="4">
        <v>0</v>
      </c>
    </row>
    <row r="24" spans="1:32" ht="15">
      <c r="A24" s="1" t="s">
        <v>342</v>
      </c>
      <c r="B24" s="1" t="s">
        <v>63</v>
      </c>
      <c r="C24" s="1" t="s">
        <v>352</v>
      </c>
      <c r="D24" s="1" t="s">
        <v>345</v>
      </c>
      <c r="E24" s="1" t="s">
        <v>242</v>
      </c>
      <c r="F24" s="1" t="s">
        <v>271</v>
      </c>
      <c r="G24" s="4">
        <v>365</v>
      </c>
      <c r="H24" s="4">
        <v>0</v>
      </c>
      <c r="I24" s="4">
        <v>365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365</v>
      </c>
      <c r="Q24" s="4">
        <v>0</v>
      </c>
      <c r="R24" s="4">
        <v>0</v>
      </c>
      <c r="S24" s="4">
        <v>0</v>
      </c>
      <c r="T24" s="4">
        <v>91.19</v>
      </c>
      <c r="U24" s="4">
        <v>0</v>
      </c>
      <c r="V24" s="4">
        <v>91.19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91.19</v>
      </c>
      <c r="AD24" s="4">
        <v>0</v>
      </c>
      <c r="AE24" s="4">
        <v>0</v>
      </c>
      <c r="AF24" s="4">
        <v>0</v>
      </c>
    </row>
    <row r="25" spans="1:32" ht="15">
      <c r="A25" s="1" t="s">
        <v>97</v>
      </c>
      <c r="B25" s="1" t="s">
        <v>63</v>
      </c>
      <c r="C25" s="1" t="s">
        <v>352</v>
      </c>
      <c r="D25" s="1" t="s">
        <v>345</v>
      </c>
      <c r="E25" s="1" t="s">
        <v>242</v>
      </c>
      <c r="F25" s="1" t="s">
        <v>136</v>
      </c>
      <c r="G25" s="4">
        <v>365</v>
      </c>
      <c r="H25" s="3">
        <v>0</v>
      </c>
      <c r="I25" s="4">
        <v>365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365</v>
      </c>
      <c r="Q25" s="3">
        <v>0</v>
      </c>
      <c r="R25" s="3">
        <v>0</v>
      </c>
      <c r="S25" s="3">
        <v>0</v>
      </c>
      <c r="T25" s="4">
        <v>91.19</v>
      </c>
      <c r="U25" s="3">
        <v>0</v>
      </c>
      <c r="V25" s="4">
        <v>91.19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91.19</v>
      </c>
      <c r="AD25" s="3">
        <v>0</v>
      </c>
      <c r="AE25" s="3">
        <v>0</v>
      </c>
      <c r="AF25" s="3">
        <v>0</v>
      </c>
    </row>
    <row r="26" spans="1:32" ht="60">
      <c r="A26" s="1" t="s">
        <v>186</v>
      </c>
      <c r="B26" s="1" t="s">
        <v>63</v>
      </c>
      <c r="C26" s="1" t="s">
        <v>352</v>
      </c>
      <c r="D26" s="1" t="s">
        <v>239</v>
      </c>
      <c r="E26" s="1" t="s">
        <v>242</v>
      </c>
      <c r="F26" s="1" t="s">
        <v>352</v>
      </c>
      <c r="G26" s="4">
        <v>18584516.31</v>
      </c>
      <c r="H26" s="4">
        <v>0</v>
      </c>
      <c r="I26" s="4">
        <v>18584516.31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18584516.31</v>
      </c>
      <c r="Q26" s="4">
        <v>0</v>
      </c>
      <c r="R26" s="4">
        <v>0</v>
      </c>
      <c r="S26" s="4">
        <v>0</v>
      </c>
      <c r="T26" s="4">
        <v>13455051.86</v>
      </c>
      <c r="U26" s="4">
        <v>0</v>
      </c>
      <c r="V26" s="4">
        <v>13455051.86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13455051.86</v>
      </c>
      <c r="AD26" s="4">
        <v>0</v>
      </c>
      <c r="AE26" s="4">
        <v>0</v>
      </c>
      <c r="AF26" s="4">
        <v>0</v>
      </c>
    </row>
    <row r="27" spans="1:32" ht="75">
      <c r="A27" s="1" t="s">
        <v>122</v>
      </c>
      <c r="B27" s="1" t="s">
        <v>63</v>
      </c>
      <c r="C27" s="1" t="s">
        <v>352</v>
      </c>
      <c r="D27" s="1" t="s">
        <v>239</v>
      </c>
      <c r="E27" s="1" t="s">
        <v>242</v>
      </c>
      <c r="F27" s="1" t="s">
        <v>83</v>
      </c>
      <c r="G27" s="4">
        <v>14825860.43</v>
      </c>
      <c r="H27" s="4">
        <v>0</v>
      </c>
      <c r="I27" s="4">
        <v>14825860.43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14825860.43</v>
      </c>
      <c r="Q27" s="4">
        <v>0</v>
      </c>
      <c r="R27" s="4">
        <v>0</v>
      </c>
      <c r="S27" s="4">
        <v>0</v>
      </c>
      <c r="T27" s="4">
        <v>11042785.4</v>
      </c>
      <c r="U27" s="4">
        <v>0</v>
      </c>
      <c r="V27" s="4">
        <v>11042785.4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11042785.4</v>
      </c>
      <c r="AD27" s="4">
        <v>0</v>
      </c>
      <c r="AE27" s="4">
        <v>0</v>
      </c>
      <c r="AF27" s="4">
        <v>0</v>
      </c>
    </row>
    <row r="28" spans="1:32" ht="30">
      <c r="A28" s="1" t="s">
        <v>317</v>
      </c>
      <c r="B28" s="1" t="s">
        <v>63</v>
      </c>
      <c r="C28" s="1" t="s">
        <v>352</v>
      </c>
      <c r="D28" s="1" t="s">
        <v>239</v>
      </c>
      <c r="E28" s="1" t="s">
        <v>242</v>
      </c>
      <c r="F28" s="1" t="s">
        <v>98</v>
      </c>
      <c r="G28" s="4">
        <v>14825860.43</v>
      </c>
      <c r="H28" s="4">
        <v>0</v>
      </c>
      <c r="I28" s="4">
        <v>14825860.43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14825860.43</v>
      </c>
      <c r="Q28" s="4">
        <v>0</v>
      </c>
      <c r="R28" s="4">
        <v>0</v>
      </c>
      <c r="S28" s="4">
        <v>0</v>
      </c>
      <c r="T28" s="4">
        <v>11042785.4</v>
      </c>
      <c r="U28" s="4">
        <v>0</v>
      </c>
      <c r="V28" s="4">
        <v>11042785.4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11042785.4</v>
      </c>
      <c r="AD28" s="4">
        <v>0</v>
      </c>
      <c r="AE28" s="4">
        <v>0</v>
      </c>
      <c r="AF28" s="4">
        <v>0</v>
      </c>
    </row>
    <row r="29" spans="1:32" ht="30">
      <c r="A29" s="1" t="s">
        <v>188</v>
      </c>
      <c r="B29" s="1" t="s">
        <v>63</v>
      </c>
      <c r="C29" s="1" t="s">
        <v>352</v>
      </c>
      <c r="D29" s="1" t="s">
        <v>239</v>
      </c>
      <c r="E29" s="1" t="s">
        <v>242</v>
      </c>
      <c r="F29" s="1" t="s">
        <v>150</v>
      </c>
      <c r="G29" s="4">
        <v>11419141.21</v>
      </c>
      <c r="H29" s="3">
        <v>0</v>
      </c>
      <c r="I29" s="4">
        <v>11419141.21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11419141.21</v>
      </c>
      <c r="Q29" s="3">
        <v>0</v>
      </c>
      <c r="R29" s="3">
        <v>0</v>
      </c>
      <c r="S29" s="3">
        <v>0</v>
      </c>
      <c r="T29" s="4">
        <v>8520638.29</v>
      </c>
      <c r="U29" s="3">
        <v>0</v>
      </c>
      <c r="V29" s="4">
        <v>8520638.29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8520638.29</v>
      </c>
      <c r="AD29" s="3">
        <v>0</v>
      </c>
      <c r="AE29" s="3">
        <v>0</v>
      </c>
      <c r="AF29" s="3">
        <v>0</v>
      </c>
    </row>
    <row r="30" spans="1:32" ht="60">
      <c r="A30" s="1" t="s">
        <v>343</v>
      </c>
      <c r="B30" s="1" t="s">
        <v>63</v>
      </c>
      <c r="C30" s="1" t="s">
        <v>352</v>
      </c>
      <c r="D30" s="1" t="s">
        <v>239</v>
      </c>
      <c r="E30" s="1" t="s">
        <v>242</v>
      </c>
      <c r="F30" s="1" t="s">
        <v>84</v>
      </c>
      <c r="G30" s="4">
        <v>3406719.22</v>
      </c>
      <c r="H30" s="3">
        <v>0</v>
      </c>
      <c r="I30" s="4">
        <v>3406719.22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3406719.22</v>
      </c>
      <c r="Q30" s="3">
        <v>0</v>
      </c>
      <c r="R30" s="3">
        <v>0</v>
      </c>
      <c r="S30" s="3">
        <v>0</v>
      </c>
      <c r="T30" s="4">
        <v>2522147.11</v>
      </c>
      <c r="U30" s="3">
        <v>0</v>
      </c>
      <c r="V30" s="4">
        <v>2522147.11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2522147.11</v>
      </c>
      <c r="AD30" s="3">
        <v>0</v>
      </c>
      <c r="AE30" s="3">
        <v>0</v>
      </c>
      <c r="AF30" s="3">
        <v>0</v>
      </c>
    </row>
    <row r="31" spans="1:32" ht="30">
      <c r="A31" s="1" t="s">
        <v>163</v>
      </c>
      <c r="B31" s="1" t="s">
        <v>63</v>
      </c>
      <c r="C31" s="1" t="s">
        <v>352</v>
      </c>
      <c r="D31" s="1" t="s">
        <v>239</v>
      </c>
      <c r="E31" s="1" t="s">
        <v>242</v>
      </c>
      <c r="F31" s="1" t="s">
        <v>63</v>
      </c>
      <c r="G31" s="4">
        <v>3653655.88</v>
      </c>
      <c r="H31" s="4">
        <v>0</v>
      </c>
      <c r="I31" s="4">
        <v>3653655.88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3653655.88</v>
      </c>
      <c r="Q31" s="4">
        <v>0</v>
      </c>
      <c r="R31" s="4">
        <v>0</v>
      </c>
      <c r="S31" s="4">
        <v>0</v>
      </c>
      <c r="T31" s="4">
        <v>2360268.46</v>
      </c>
      <c r="U31" s="4">
        <v>0</v>
      </c>
      <c r="V31" s="4">
        <v>2360268.46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2360268.46</v>
      </c>
      <c r="AD31" s="4">
        <v>0</v>
      </c>
      <c r="AE31" s="4">
        <v>0</v>
      </c>
      <c r="AF31" s="4">
        <v>0</v>
      </c>
    </row>
    <row r="32" spans="1:32" ht="45">
      <c r="A32" s="1" t="s">
        <v>133</v>
      </c>
      <c r="B32" s="1" t="s">
        <v>63</v>
      </c>
      <c r="C32" s="1" t="s">
        <v>352</v>
      </c>
      <c r="D32" s="1" t="s">
        <v>239</v>
      </c>
      <c r="E32" s="1" t="s">
        <v>242</v>
      </c>
      <c r="F32" s="1" t="s">
        <v>241</v>
      </c>
      <c r="G32" s="4">
        <v>3653655.88</v>
      </c>
      <c r="H32" s="4">
        <v>0</v>
      </c>
      <c r="I32" s="4">
        <v>3653655.88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3653655.88</v>
      </c>
      <c r="Q32" s="4">
        <v>0</v>
      </c>
      <c r="R32" s="4">
        <v>0</v>
      </c>
      <c r="S32" s="4">
        <v>0</v>
      </c>
      <c r="T32" s="4">
        <v>2360268.46</v>
      </c>
      <c r="U32" s="4">
        <v>0</v>
      </c>
      <c r="V32" s="4">
        <v>2360268.46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2360268.46</v>
      </c>
      <c r="AD32" s="4">
        <v>0</v>
      </c>
      <c r="AE32" s="4">
        <v>0</v>
      </c>
      <c r="AF32" s="4">
        <v>0</v>
      </c>
    </row>
    <row r="33" spans="1:32" ht="15">
      <c r="A33" s="1" t="s">
        <v>193</v>
      </c>
      <c r="B33" s="1" t="s">
        <v>63</v>
      </c>
      <c r="C33" s="1" t="s">
        <v>352</v>
      </c>
      <c r="D33" s="1" t="s">
        <v>239</v>
      </c>
      <c r="E33" s="1" t="s">
        <v>242</v>
      </c>
      <c r="F33" s="1" t="s">
        <v>18</v>
      </c>
      <c r="G33" s="4">
        <v>3653655.88</v>
      </c>
      <c r="H33" s="3">
        <v>0</v>
      </c>
      <c r="I33" s="4">
        <v>3653655.88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3653655.88</v>
      </c>
      <c r="Q33" s="3">
        <v>0</v>
      </c>
      <c r="R33" s="3">
        <v>0</v>
      </c>
      <c r="S33" s="3">
        <v>0</v>
      </c>
      <c r="T33" s="4">
        <v>2360268.46</v>
      </c>
      <c r="U33" s="3">
        <v>0</v>
      </c>
      <c r="V33" s="4">
        <v>2360268.46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2360268.46</v>
      </c>
      <c r="AD33" s="3">
        <v>0</v>
      </c>
      <c r="AE33" s="3">
        <v>0</v>
      </c>
      <c r="AF33" s="3">
        <v>0</v>
      </c>
    </row>
    <row r="34" spans="1:32" ht="15">
      <c r="A34" s="1" t="s">
        <v>237</v>
      </c>
      <c r="B34" s="1" t="s">
        <v>63</v>
      </c>
      <c r="C34" s="1" t="s">
        <v>352</v>
      </c>
      <c r="D34" s="1" t="s">
        <v>239</v>
      </c>
      <c r="E34" s="1" t="s">
        <v>242</v>
      </c>
      <c r="F34" s="1" t="s">
        <v>13</v>
      </c>
      <c r="G34" s="4">
        <v>105000</v>
      </c>
      <c r="H34" s="4">
        <v>0</v>
      </c>
      <c r="I34" s="4">
        <v>105000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105000</v>
      </c>
      <c r="Q34" s="4">
        <v>0</v>
      </c>
      <c r="R34" s="4">
        <v>0</v>
      </c>
      <c r="S34" s="4">
        <v>0</v>
      </c>
      <c r="T34" s="4">
        <v>51998</v>
      </c>
      <c r="U34" s="4">
        <v>0</v>
      </c>
      <c r="V34" s="4">
        <v>51998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51998</v>
      </c>
      <c r="AD34" s="4">
        <v>0</v>
      </c>
      <c r="AE34" s="4">
        <v>0</v>
      </c>
      <c r="AF34" s="4">
        <v>0</v>
      </c>
    </row>
    <row r="35" spans="1:32" ht="15">
      <c r="A35" s="1" t="s">
        <v>342</v>
      </c>
      <c r="B35" s="1" t="s">
        <v>63</v>
      </c>
      <c r="C35" s="1" t="s">
        <v>352</v>
      </c>
      <c r="D35" s="1" t="s">
        <v>239</v>
      </c>
      <c r="E35" s="1" t="s">
        <v>242</v>
      </c>
      <c r="F35" s="1" t="s">
        <v>271</v>
      </c>
      <c r="G35" s="4">
        <v>105000</v>
      </c>
      <c r="H35" s="4">
        <v>0</v>
      </c>
      <c r="I35" s="4">
        <v>105000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105000</v>
      </c>
      <c r="Q35" s="4">
        <v>0</v>
      </c>
      <c r="R35" s="4">
        <v>0</v>
      </c>
      <c r="S35" s="4">
        <v>0</v>
      </c>
      <c r="T35" s="4">
        <v>51998</v>
      </c>
      <c r="U35" s="4">
        <v>0</v>
      </c>
      <c r="V35" s="4">
        <v>51998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51998</v>
      </c>
      <c r="AD35" s="4">
        <v>0</v>
      </c>
      <c r="AE35" s="4">
        <v>0</v>
      </c>
      <c r="AF35" s="4">
        <v>0</v>
      </c>
    </row>
    <row r="36" spans="1:32" ht="30">
      <c r="A36" s="1" t="s">
        <v>376</v>
      </c>
      <c r="B36" s="1" t="s">
        <v>63</v>
      </c>
      <c r="C36" s="1" t="s">
        <v>352</v>
      </c>
      <c r="D36" s="1" t="s">
        <v>239</v>
      </c>
      <c r="E36" s="1" t="s">
        <v>242</v>
      </c>
      <c r="F36" s="1" t="s">
        <v>174</v>
      </c>
      <c r="G36" s="4">
        <v>85000</v>
      </c>
      <c r="H36" s="3">
        <v>0</v>
      </c>
      <c r="I36" s="4">
        <v>85000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85000</v>
      </c>
      <c r="Q36" s="3">
        <v>0</v>
      </c>
      <c r="R36" s="3">
        <v>0</v>
      </c>
      <c r="S36" s="3">
        <v>0</v>
      </c>
      <c r="T36" s="4">
        <v>38996</v>
      </c>
      <c r="U36" s="3">
        <v>0</v>
      </c>
      <c r="V36" s="4">
        <v>38996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38996</v>
      </c>
      <c r="AD36" s="3">
        <v>0</v>
      </c>
      <c r="AE36" s="3">
        <v>0</v>
      </c>
      <c r="AF36" s="3">
        <v>0</v>
      </c>
    </row>
    <row r="37" spans="1:32" ht="15">
      <c r="A37" s="1" t="s">
        <v>299</v>
      </c>
      <c r="B37" s="1" t="s">
        <v>63</v>
      </c>
      <c r="C37" s="1" t="s">
        <v>352</v>
      </c>
      <c r="D37" s="1" t="s">
        <v>239</v>
      </c>
      <c r="E37" s="1" t="s">
        <v>242</v>
      </c>
      <c r="F37" s="1" t="s">
        <v>225</v>
      </c>
      <c r="G37" s="4">
        <v>20000</v>
      </c>
      <c r="H37" s="3">
        <v>0</v>
      </c>
      <c r="I37" s="4">
        <v>20000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20000</v>
      </c>
      <c r="Q37" s="3">
        <v>0</v>
      </c>
      <c r="R37" s="3">
        <v>0</v>
      </c>
      <c r="S37" s="3">
        <v>0</v>
      </c>
      <c r="T37" s="4">
        <v>13002</v>
      </c>
      <c r="U37" s="3">
        <v>0</v>
      </c>
      <c r="V37" s="4">
        <v>13002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13002</v>
      </c>
      <c r="AD37" s="3">
        <v>0</v>
      </c>
      <c r="AE37" s="3">
        <v>0</v>
      </c>
      <c r="AF37" s="3">
        <v>0</v>
      </c>
    </row>
    <row r="38" spans="1:32" ht="15">
      <c r="A38" s="1" t="s">
        <v>187</v>
      </c>
      <c r="B38" s="1" t="s">
        <v>63</v>
      </c>
      <c r="C38" s="1" t="s">
        <v>352</v>
      </c>
      <c r="D38" s="1" t="s">
        <v>145</v>
      </c>
      <c r="E38" s="1" t="s">
        <v>242</v>
      </c>
      <c r="F38" s="1" t="s">
        <v>352</v>
      </c>
      <c r="G38" s="4">
        <v>770</v>
      </c>
      <c r="H38" s="4">
        <v>0</v>
      </c>
      <c r="I38" s="4">
        <v>770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770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</row>
    <row r="39" spans="1:32" ht="15">
      <c r="A39" s="1" t="s">
        <v>396</v>
      </c>
      <c r="B39" s="1" t="s">
        <v>63</v>
      </c>
      <c r="C39" s="1" t="s">
        <v>352</v>
      </c>
      <c r="D39" s="1" t="s">
        <v>145</v>
      </c>
      <c r="E39" s="1" t="s">
        <v>242</v>
      </c>
      <c r="F39" s="1" t="s">
        <v>310</v>
      </c>
      <c r="G39" s="4">
        <v>770</v>
      </c>
      <c r="H39" s="4">
        <v>0</v>
      </c>
      <c r="I39" s="4">
        <v>770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770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</row>
    <row r="40" spans="1:32" ht="15">
      <c r="A40" s="1" t="s">
        <v>236</v>
      </c>
      <c r="B40" s="1" t="s">
        <v>63</v>
      </c>
      <c r="C40" s="1" t="s">
        <v>352</v>
      </c>
      <c r="D40" s="1" t="s">
        <v>145</v>
      </c>
      <c r="E40" s="1" t="s">
        <v>242</v>
      </c>
      <c r="F40" s="1" t="s">
        <v>19</v>
      </c>
      <c r="G40" s="4">
        <v>770</v>
      </c>
      <c r="H40" s="3">
        <v>0</v>
      </c>
      <c r="I40" s="4">
        <v>770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770</v>
      </c>
      <c r="Q40" s="3">
        <v>0</v>
      </c>
      <c r="R40" s="3">
        <v>0</v>
      </c>
      <c r="S40" s="3">
        <v>0</v>
      </c>
      <c r="T40" s="4">
        <v>0</v>
      </c>
      <c r="U40" s="3">
        <v>0</v>
      </c>
      <c r="V40" s="4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</row>
    <row r="41" spans="1:32" ht="45">
      <c r="A41" s="1" t="s">
        <v>25</v>
      </c>
      <c r="B41" s="1" t="s">
        <v>63</v>
      </c>
      <c r="C41" s="1" t="s">
        <v>352</v>
      </c>
      <c r="D41" s="1" t="s">
        <v>50</v>
      </c>
      <c r="E41" s="1" t="s">
        <v>242</v>
      </c>
      <c r="F41" s="1" t="s">
        <v>352</v>
      </c>
      <c r="G41" s="4">
        <v>4000000</v>
      </c>
      <c r="H41" s="4">
        <v>0</v>
      </c>
      <c r="I41" s="4">
        <v>4000000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4000000</v>
      </c>
      <c r="Q41" s="4">
        <v>0</v>
      </c>
      <c r="R41" s="4">
        <v>0</v>
      </c>
      <c r="S41" s="4">
        <v>0</v>
      </c>
      <c r="T41" s="4">
        <v>2731595.65</v>
      </c>
      <c r="U41" s="4">
        <v>0</v>
      </c>
      <c r="V41" s="4">
        <v>2731595.65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2731595.65</v>
      </c>
      <c r="AD41" s="4">
        <v>0</v>
      </c>
      <c r="AE41" s="4">
        <v>0</v>
      </c>
      <c r="AF41" s="4">
        <v>0</v>
      </c>
    </row>
    <row r="42" spans="1:32" ht="75">
      <c r="A42" s="1" t="s">
        <v>122</v>
      </c>
      <c r="B42" s="1" t="s">
        <v>63</v>
      </c>
      <c r="C42" s="1" t="s">
        <v>352</v>
      </c>
      <c r="D42" s="1" t="s">
        <v>50</v>
      </c>
      <c r="E42" s="1" t="s">
        <v>242</v>
      </c>
      <c r="F42" s="1" t="s">
        <v>83</v>
      </c>
      <c r="G42" s="4">
        <v>3749970</v>
      </c>
      <c r="H42" s="4">
        <v>0</v>
      </c>
      <c r="I42" s="4">
        <v>3749970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3749970</v>
      </c>
      <c r="Q42" s="4">
        <v>0</v>
      </c>
      <c r="R42" s="4">
        <v>0</v>
      </c>
      <c r="S42" s="4">
        <v>0</v>
      </c>
      <c r="T42" s="4">
        <v>2672463.92</v>
      </c>
      <c r="U42" s="4">
        <v>0</v>
      </c>
      <c r="V42" s="4">
        <v>2672463.92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2672463.92</v>
      </c>
      <c r="AD42" s="4">
        <v>0</v>
      </c>
      <c r="AE42" s="4">
        <v>0</v>
      </c>
      <c r="AF42" s="4">
        <v>0</v>
      </c>
    </row>
    <row r="43" spans="1:32" ht="30">
      <c r="A43" s="1" t="s">
        <v>317</v>
      </c>
      <c r="B43" s="1" t="s">
        <v>63</v>
      </c>
      <c r="C43" s="1" t="s">
        <v>352</v>
      </c>
      <c r="D43" s="1" t="s">
        <v>50</v>
      </c>
      <c r="E43" s="1" t="s">
        <v>242</v>
      </c>
      <c r="F43" s="1" t="s">
        <v>98</v>
      </c>
      <c r="G43" s="4">
        <v>3749970</v>
      </c>
      <c r="H43" s="4">
        <v>0</v>
      </c>
      <c r="I43" s="4">
        <v>3749970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3749970</v>
      </c>
      <c r="Q43" s="4">
        <v>0</v>
      </c>
      <c r="R43" s="4">
        <v>0</v>
      </c>
      <c r="S43" s="4">
        <v>0</v>
      </c>
      <c r="T43" s="4">
        <v>2672463.92</v>
      </c>
      <c r="U43" s="4">
        <v>0</v>
      </c>
      <c r="V43" s="4">
        <v>2672463.92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2672463.92</v>
      </c>
      <c r="AD43" s="4">
        <v>0</v>
      </c>
      <c r="AE43" s="4">
        <v>0</v>
      </c>
      <c r="AF43" s="4">
        <v>0</v>
      </c>
    </row>
    <row r="44" spans="1:32" ht="30">
      <c r="A44" s="1" t="s">
        <v>188</v>
      </c>
      <c r="B44" s="1" t="s">
        <v>63</v>
      </c>
      <c r="C44" s="1" t="s">
        <v>352</v>
      </c>
      <c r="D44" s="1" t="s">
        <v>50</v>
      </c>
      <c r="E44" s="1" t="s">
        <v>242</v>
      </c>
      <c r="F44" s="1" t="s">
        <v>150</v>
      </c>
      <c r="G44" s="4">
        <v>2880161</v>
      </c>
      <c r="H44" s="3">
        <v>0</v>
      </c>
      <c r="I44" s="4">
        <v>2880161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2880161</v>
      </c>
      <c r="Q44" s="3">
        <v>0</v>
      </c>
      <c r="R44" s="3">
        <v>0</v>
      </c>
      <c r="S44" s="3">
        <v>0</v>
      </c>
      <c r="T44" s="4">
        <v>2059078.28</v>
      </c>
      <c r="U44" s="3">
        <v>0</v>
      </c>
      <c r="V44" s="4">
        <v>2059078.28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2059078.28</v>
      </c>
      <c r="AD44" s="3">
        <v>0</v>
      </c>
      <c r="AE44" s="3">
        <v>0</v>
      </c>
      <c r="AF44" s="3">
        <v>0</v>
      </c>
    </row>
    <row r="45" spans="1:32" ht="60">
      <c r="A45" s="1" t="s">
        <v>343</v>
      </c>
      <c r="B45" s="1" t="s">
        <v>63</v>
      </c>
      <c r="C45" s="1" t="s">
        <v>352</v>
      </c>
      <c r="D45" s="1" t="s">
        <v>50</v>
      </c>
      <c r="E45" s="1" t="s">
        <v>242</v>
      </c>
      <c r="F45" s="1" t="s">
        <v>84</v>
      </c>
      <c r="G45" s="4">
        <v>869809</v>
      </c>
      <c r="H45" s="3">
        <v>0</v>
      </c>
      <c r="I45" s="4">
        <v>869809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869809</v>
      </c>
      <c r="Q45" s="3">
        <v>0</v>
      </c>
      <c r="R45" s="3">
        <v>0</v>
      </c>
      <c r="S45" s="3">
        <v>0</v>
      </c>
      <c r="T45" s="4">
        <v>613385.64</v>
      </c>
      <c r="U45" s="3">
        <v>0</v>
      </c>
      <c r="V45" s="4">
        <v>613385.64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613385.64</v>
      </c>
      <c r="AD45" s="3">
        <v>0</v>
      </c>
      <c r="AE45" s="3">
        <v>0</v>
      </c>
      <c r="AF45" s="3">
        <v>0</v>
      </c>
    </row>
    <row r="46" spans="1:32" ht="30">
      <c r="A46" s="1" t="s">
        <v>163</v>
      </c>
      <c r="B46" s="1" t="s">
        <v>63</v>
      </c>
      <c r="C46" s="1" t="s">
        <v>352</v>
      </c>
      <c r="D46" s="1" t="s">
        <v>50</v>
      </c>
      <c r="E46" s="1" t="s">
        <v>242</v>
      </c>
      <c r="F46" s="1" t="s">
        <v>63</v>
      </c>
      <c r="G46" s="4">
        <v>244030</v>
      </c>
      <c r="H46" s="4">
        <v>0</v>
      </c>
      <c r="I46" s="4">
        <v>244030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244030</v>
      </c>
      <c r="Q46" s="4">
        <v>0</v>
      </c>
      <c r="R46" s="4">
        <v>0</v>
      </c>
      <c r="S46" s="4">
        <v>0</v>
      </c>
      <c r="T46" s="4">
        <v>57131.73</v>
      </c>
      <c r="U46" s="4">
        <v>0</v>
      </c>
      <c r="V46" s="4">
        <v>57131.73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57131.73</v>
      </c>
      <c r="AD46" s="4">
        <v>0</v>
      </c>
      <c r="AE46" s="4">
        <v>0</v>
      </c>
      <c r="AF46" s="4">
        <v>0</v>
      </c>
    </row>
    <row r="47" spans="1:32" ht="45">
      <c r="A47" s="1" t="s">
        <v>133</v>
      </c>
      <c r="B47" s="1" t="s">
        <v>63</v>
      </c>
      <c r="C47" s="1" t="s">
        <v>352</v>
      </c>
      <c r="D47" s="1" t="s">
        <v>50</v>
      </c>
      <c r="E47" s="1" t="s">
        <v>242</v>
      </c>
      <c r="F47" s="1" t="s">
        <v>241</v>
      </c>
      <c r="G47" s="4">
        <v>244030</v>
      </c>
      <c r="H47" s="4">
        <v>0</v>
      </c>
      <c r="I47" s="4">
        <v>244030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244030</v>
      </c>
      <c r="Q47" s="4">
        <v>0</v>
      </c>
      <c r="R47" s="4">
        <v>0</v>
      </c>
      <c r="S47" s="4">
        <v>0</v>
      </c>
      <c r="T47" s="4">
        <v>57131.73</v>
      </c>
      <c r="U47" s="4">
        <v>0</v>
      </c>
      <c r="V47" s="4">
        <v>57131.73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57131.73</v>
      </c>
      <c r="AD47" s="4">
        <v>0</v>
      </c>
      <c r="AE47" s="4">
        <v>0</v>
      </c>
      <c r="AF47" s="4">
        <v>0</v>
      </c>
    </row>
    <row r="48" spans="1:32" ht="15">
      <c r="A48" s="1" t="s">
        <v>193</v>
      </c>
      <c r="B48" s="1" t="s">
        <v>63</v>
      </c>
      <c r="C48" s="1" t="s">
        <v>352</v>
      </c>
      <c r="D48" s="1" t="s">
        <v>50</v>
      </c>
      <c r="E48" s="1" t="s">
        <v>242</v>
      </c>
      <c r="F48" s="1" t="s">
        <v>18</v>
      </c>
      <c r="G48" s="4">
        <v>244030</v>
      </c>
      <c r="H48" s="3">
        <v>0</v>
      </c>
      <c r="I48" s="4">
        <v>244030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244030</v>
      </c>
      <c r="Q48" s="3">
        <v>0</v>
      </c>
      <c r="R48" s="3">
        <v>0</v>
      </c>
      <c r="S48" s="3">
        <v>0</v>
      </c>
      <c r="T48" s="4">
        <v>57131.73</v>
      </c>
      <c r="U48" s="3">
        <v>0</v>
      </c>
      <c r="V48" s="4">
        <v>57131.73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57131.73</v>
      </c>
      <c r="AD48" s="3">
        <v>0</v>
      </c>
      <c r="AE48" s="3">
        <v>0</v>
      </c>
      <c r="AF48" s="3">
        <v>0</v>
      </c>
    </row>
    <row r="49" spans="1:32" ht="15">
      <c r="A49" s="1" t="s">
        <v>237</v>
      </c>
      <c r="B49" s="1" t="s">
        <v>63</v>
      </c>
      <c r="C49" s="1" t="s">
        <v>352</v>
      </c>
      <c r="D49" s="1" t="s">
        <v>50</v>
      </c>
      <c r="E49" s="1" t="s">
        <v>242</v>
      </c>
      <c r="F49" s="1" t="s">
        <v>13</v>
      </c>
      <c r="G49" s="4">
        <v>6000</v>
      </c>
      <c r="H49" s="4">
        <v>0</v>
      </c>
      <c r="I49" s="4">
        <v>6000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6000</v>
      </c>
      <c r="Q49" s="4">
        <v>0</v>
      </c>
      <c r="R49" s="4">
        <v>0</v>
      </c>
      <c r="S49" s="4">
        <v>0</v>
      </c>
      <c r="T49" s="4">
        <v>2000</v>
      </c>
      <c r="U49" s="4">
        <v>0</v>
      </c>
      <c r="V49" s="4">
        <v>2000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2000</v>
      </c>
      <c r="AD49" s="4">
        <v>0</v>
      </c>
      <c r="AE49" s="4">
        <v>0</v>
      </c>
      <c r="AF49" s="4">
        <v>0</v>
      </c>
    </row>
    <row r="50" spans="1:32" ht="15">
      <c r="A50" s="1" t="s">
        <v>342</v>
      </c>
      <c r="B50" s="1" t="s">
        <v>63</v>
      </c>
      <c r="C50" s="1" t="s">
        <v>352</v>
      </c>
      <c r="D50" s="1" t="s">
        <v>50</v>
      </c>
      <c r="E50" s="1" t="s">
        <v>242</v>
      </c>
      <c r="F50" s="1" t="s">
        <v>271</v>
      </c>
      <c r="G50" s="4">
        <v>6000</v>
      </c>
      <c r="H50" s="4">
        <v>0</v>
      </c>
      <c r="I50" s="4">
        <v>6000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6000</v>
      </c>
      <c r="Q50" s="4">
        <v>0</v>
      </c>
      <c r="R50" s="4">
        <v>0</v>
      </c>
      <c r="S50" s="4">
        <v>0</v>
      </c>
      <c r="T50" s="4">
        <v>2000</v>
      </c>
      <c r="U50" s="4">
        <v>0</v>
      </c>
      <c r="V50" s="4">
        <v>2000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2000</v>
      </c>
      <c r="AD50" s="4">
        <v>0</v>
      </c>
      <c r="AE50" s="4">
        <v>0</v>
      </c>
      <c r="AF50" s="4">
        <v>0</v>
      </c>
    </row>
    <row r="51" spans="1:32" ht="15">
      <c r="A51" s="1" t="s">
        <v>97</v>
      </c>
      <c r="B51" s="1" t="s">
        <v>63</v>
      </c>
      <c r="C51" s="1" t="s">
        <v>352</v>
      </c>
      <c r="D51" s="1" t="s">
        <v>50</v>
      </c>
      <c r="E51" s="1" t="s">
        <v>242</v>
      </c>
      <c r="F51" s="1" t="s">
        <v>136</v>
      </c>
      <c r="G51" s="4">
        <v>6000</v>
      </c>
      <c r="H51" s="3">
        <v>0</v>
      </c>
      <c r="I51" s="4">
        <v>6000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6000</v>
      </c>
      <c r="Q51" s="3">
        <v>0</v>
      </c>
      <c r="R51" s="3">
        <v>0</v>
      </c>
      <c r="S51" s="3">
        <v>0</v>
      </c>
      <c r="T51" s="4">
        <v>2000</v>
      </c>
      <c r="U51" s="3">
        <v>0</v>
      </c>
      <c r="V51" s="4">
        <v>2000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2000</v>
      </c>
      <c r="AD51" s="3">
        <v>0</v>
      </c>
      <c r="AE51" s="3">
        <v>0</v>
      </c>
      <c r="AF51" s="3">
        <v>0</v>
      </c>
    </row>
    <row r="52" spans="1:32" ht="15">
      <c r="A52" s="1" t="s">
        <v>261</v>
      </c>
      <c r="B52" s="1" t="s">
        <v>63</v>
      </c>
      <c r="C52" s="1" t="s">
        <v>352</v>
      </c>
      <c r="D52" s="1" t="s">
        <v>72</v>
      </c>
      <c r="E52" s="1" t="s">
        <v>242</v>
      </c>
      <c r="F52" s="1" t="s">
        <v>352</v>
      </c>
      <c r="G52" s="4">
        <v>332918.9</v>
      </c>
      <c r="H52" s="4">
        <v>0</v>
      </c>
      <c r="I52" s="4">
        <v>332918.9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332918.9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</row>
    <row r="53" spans="1:32" ht="15">
      <c r="A53" s="1" t="s">
        <v>237</v>
      </c>
      <c r="B53" s="1" t="s">
        <v>63</v>
      </c>
      <c r="C53" s="1" t="s">
        <v>352</v>
      </c>
      <c r="D53" s="1" t="s">
        <v>72</v>
      </c>
      <c r="E53" s="1" t="s">
        <v>242</v>
      </c>
      <c r="F53" s="1" t="s">
        <v>13</v>
      </c>
      <c r="G53" s="4">
        <v>332918.9</v>
      </c>
      <c r="H53" s="4">
        <v>0</v>
      </c>
      <c r="I53" s="4">
        <v>332918.9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332918.9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</row>
    <row r="54" spans="1:32" ht="15">
      <c r="A54" s="1" t="s">
        <v>78</v>
      </c>
      <c r="B54" s="1" t="s">
        <v>63</v>
      </c>
      <c r="C54" s="1" t="s">
        <v>352</v>
      </c>
      <c r="D54" s="1" t="s">
        <v>72</v>
      </c>
      <c r="E54" s="1" t="s">
        <v>242</v>
      </c>
      <c r="F54" s="1" t="s">
        <v>46</v>
      </c>
      <c r="G54" s="4">
        <v>332918.9</v>
      </c>
      <c r="H54" s="3">
        <v>0</v>
      </c>
      <c r="I54" s="4">
        <v>332918.9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332918.9</v>
      </c>
      <c r="Q54" s="3">
        <v>0</v>
      </c>
      <c r="R54" s="3">
        <v>0</v>
      </c>
      <c r="S54" s="3">
        <v>0</v>
      </c>
      <c r="T54" s="4">
        <v>0</v>
      </c>
      <c r="U54" s="3">
        <v>0</v>
      </c>
      <c r="V54" s="4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</row>
    <row r="55" spans="1:32" ht="15">
      <c r="A55" s="1" t="s">
        <v>282</v>
      </c>
      <c r="B55" s="1" t="s">
        <v>63</v>
      </c>
      <c r="C55" s="1" t="s">
        <v>352</v>
      </c>
      <c r="D55" s="1" t="s">
        <v>268</v>
      </c>
      <c r="E55" s="1" t="s">
        <v>242</v>
      </c>
      <c r="F55" s="1" t="s">
        <v>352</v>
      </c>
      <c r="G55" s="4">
        <v>5167928.45</v>
      </c>
      <c r="H55" s="4">
        <v>0</v>
      </c>
      <c r="I55" s="4">
        <v>5167928.45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5167928.45</v>
      </c>
      <c r="Q55" s="4">
        <v>0</v>
      </c>
      <c r="R55" s="4">
        <v>0</v>
      </c>
      <c r="S55" s="4">
        <v>0</v>
      </c>
      <c r="T55" s="4">
        <v>3930299.02</v>
      </c>
      <c r="U55" s="4">
        <v>0</v>
      </c>
      <c r="V55" s="4">
        <v>3930299.02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3930299.02</v>
      </c>
      <c r="AD55" s="4">
        <v>0</v>
      </c>
      <c r="AE55" s="4">
        <v>0</v>
      </c>
      <c r="AF55" s="4">
        <v>0</v>
      </c>
    </row>
    <row r="56" spans="1:32" ht="30">
      <c r="A56" s="1" t="s">
        <v>163</v>
      </c>
      <c r="B56" s="1" t="s">
        <v>63</v>
      </c>
      <c r="C56" s="1" t="s">
        <v>352</v>
      </c>
      <c r="D56" s="1" t="s">
        <v>268</v>
      </c>
      <c r="E56" s="1" t="s">
        <v>242</v>
      </c>
      <c r="F56" s="1" t="s">
        <v>63</v>
      </c>
      <c r="G56" s="4">
        <v>929135.45</v>
      </c>
      <c r="H56" s="4">
        <v>0</v>
      </c>
      <c r="I56" s="4">
        <v>929135.45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929135.45</v>
      </c>
      <c r="Q56" s="4">
        <v>0</v>
      </c>
      <c r="R56" s="4">
        <v>0</v>
      </c>
      <c r="S56" s="4">
        <v>0</v>
      </c>
      <c r="T56" s="4">
        <v>513669.27</v>
      </c>
      <c r="U56" s="4">
        <v>0</v>
      </c>
      <c r="V56" s="4">
        <v>513669.27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513669.27</v>
      </c>
      <c r="AD56" s="4">
        <v>0</v>
      </c>
      <c r="AE56" s="4">
        <v>0</v>
      </c>
      <c r="AF56" s="4">
        <v>0</v>
      </c>
    </row>
    <row r="57" spans="1:32" ht="45">
      <c r="A57" s="1" t="s">
        <v>133</v>
      </c>
      <c r="B57" s="1" t="s">
        <v>63</v>
      </c>
      <c r="C57" s="1" t="s">
        <v>352</v>
      </c>
      <c r="D57" s="1" t="s">
        <v>268</v>
      </c>
      <c r="E57" s="1" t="s">
        <v>242</v>
      </c>
      <c r="F57" s="1" t="s">
        <v>241</v>
      </c>
      <c r="G57" s="4">
        <v>929135.45</v>
      </c>
      <c r="H57" s="4">
        <v>0</v>
      </c>
      <c r="I57" s="4">
        <v>929135.45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929135.45</v>
      </c>
      <c r="Q57" s="4">
        <v>0</v>
      </c>
      <c r="R57" s="4">
        <v>0</v>
      </c>
      <c r="S57" s="4">
        <v>0</v>
      </c>
      <c r="T57" s="4">
        <v>513669.27</v>
      </c>
      <c r="U57" s="4">
        <v>0</v>
      </c>
      <c r="V57" s="4">
        <v>513669.27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513669.27</v>
      </c>
      <c r="AD57" s="4">
        <v>0</v>
      </c>
      <c r="AE57" s="4">
        <v>0</v>
      </c>
      <c r="AF57" s="4">
        <v>0</v>
      </c>
    </row>
    <row r="58" spans="1:32" ht="15">
      <c r="A58" s="1" t="s">
        <v>193</v>
      </c>
      <c r="B58" s="1" t="s">
        <v>63</v>
      </c>
      <c r="C58" s="1" t="s">
        <v>352</v>
      </c>
      <c r="D58" s="1" t="s">
        <v>268</v>
      </c>
      <c r="E58" s="1" t="s">
        <v>242</v>
      </c>
      <c r="F58" s="1" t="s">
        <v>18</v>
      </c>
      <c r="G58" s="4">
        <v>929135.45</v>
      </c>
      <c r="H58" s="3">
        <v>0</v>
      </c>
      <c r="I58" s="4">
        <v>929135.45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929135.45</v>
      </c>
      <c r="Q58" s="3">
        <v>0</v>
      </c>
      <c r="R58" s="3">
        <v>0</v>
      </c>
      <c r="S58" s="3">
        <v>0</v>
      </c>
      <c r="T58" s="4">
        <v>513669.27</v>
      </c>
      <c r="U58" s="3">
        <v>0</v>
      </c>
      <c r="V58" s="4">
        <v>513669.27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513669.27</v>
      </c>
      <c r="AD58" s="3">
        <v>0</v>
      </c>
      <c r="AE58" s="3">
        <v>0</v>
      </c>
      <c r="AF58" s="3">
        <v>0</v>
      </c>
    </row>
    <row r="59" spans="1:32" ht="45">
      <c r="A59" s="1" t="s">
        <v>385</v>
      </c>
      <c r="B59" s="1" t="s">
        <v>63</v>
      </c>
      <c r="C59" s="1" t="s">
        <v>352</v>
      </c>
      <c r="D59" s="1" t="s">
        <v>268</v>
      </c>
      <c r="E59" s="1" t="s">
        <v>242</v>
      </c>
      <c r="F59" s="1" t="s">
        <v>287</v>
      </c>
      <c r="G59" s="4">
        <v>4199793</v>
      </c>
      <c r="H59" s="4">
        <v>0</v>
      </c>
      <c r="I59" s="4">
        <v>4199793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4199793</v>
      </c>
      <c r="Q59" s="4">
        <v>0</v>
      </c>
      <c r="R59" s="4">
        <v>0</v>
      </c>
      <c r="S59" s="4">
        <v>0</v>
      </c>
      <c r="T59" s="4">
        <v>3377629.75</v>
      </c>
      <c r="U59" s="4">
        <v>0</v>
      </c>
      <c r="V59" s="4">
        <v>3377629.75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3377629.75</v>
      </c>
      <c r="AD59" s="4">
        <v>0</v>
      </c>
      <c r="AE59" s="4">
        <v>0</v>
      </c>
      <c r="AF59" s="4">
        <v>0</v>
      </c>
    </row>
    <row r="60" spans="1:32" ht="15">
      <c r="A60" s="1" t="s">
        <v>94</v>
      </c>
      <c r="B60" s="1" t="s">
        <v>63</v>
      </c>
      <c r="C60" s="1" t="s">
        <v>352</v>
      </c>
      <c r="D60" s="1" t="s">
        <v>268</v>
      </c>
      <c r="E60" s="1" t="s">
        <v>242</v>
      </c>
      <c r="F60" s="1" t="s">
        <v>381</v>
      </c>
      <c r="G60" s="4">
        <v>4199793</v>
      </c>
      <c r="H60" s="4">
        <v>0</v>
      </c>
      <c r="I60" s="4">
        <v>4199793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4199793</v>
      </c>
      <c r="Q60" s="4">
        <v>0</v>
      </c>
      <c r="R60" s="4">
        <v>0</v>
      </c>
      <c r="S60" s="4">
        <v>0</v>
      </c>
      <c r="T60" s="4">
        <v>3377629.75</v>
      </c>
      <c r="U60" s="4">
        <v>0</v>
      </c>
      <c r="V60" s="4">
        <v>3377629.75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3377629.75</v>
      </c>
      <c r="AD60" s="4">
        <v>0</v>
      </c>
      <c r="AE60" s="4">
        <v>0</v>
      </c>
      <c r="AF60" s="4">
        <v>0</v>
      </c>
    </row>
    <row r="61" spans="1:32" ht="60">
      <c r="A61" s="1" t="s">
        <v>304</v>
      </c>
      <c r="B61" s="1" t="s">
        <v>63</v>
      </c>
      <c r="C61" s="1" t="s">
        <v>352</v>
      </c>
      <c r="D61" s="1" t="s">
        <v>268</v>
      </c>
      <c r="E61" s="1" t="s">
        <v>242</v>
      </c>
      <c r="F61" s="1" t="s">
        <v>275</v>
      </c>
      <c r="G61" s="4">
        <v>4199793</v>
      </c>
      <c r="H61" s="3">
        <v>0</v>
      </c>
      <c r="I61" s="4">
        <v>4199793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4199793</v>
      </c>
      <c r="Q61" s="3">
        <v>0</v>
      </c>
      <c r="R61" s="3">
        <v>0</v>
      </c>
      <c r="S61" s="3">
        <v>0</v>
      </c>
      <c r="T61" s="4">
        <v>3377629.75</v>
      </c>
      <c r="U61" s="3">
        <v>0</v>
      </c>
      <c r="V61" s="4">
        <v>3377629.75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3377629.75</v>
      </c>
      <c r="AD61" s="3">
        <v>0</v>
      </c>
      <c r="AE61" s="3">
        <v>0</v>
      </c>
      <c r="AF61" s="3">
        <v>0</v>
      </c>
    </row>
    <row r="62" spans="1:32" ht="15">
      <c r="A62" s="1" t="s">
        <v>237</v>
      </c>
      <c r="B62" s="1" t="s">
        <v>63</v>
      </c>
      <c r="C62" s="1" t="s">
        <v>352</v>
      </c>
      <c r="D62" s="1" t="s">
        <v>268</v>
      </c>
      <c r="E62" s="1" t="s">
        <v>242</v>
      </c>
      <c r="F62" s="1" t="s">
        <v>13</v>
      </c>
      <c r="G62" s="4">
        <v>39000</v>
      </c>
      <c r="H62" s="4">
        <v>0</v>
      </c>
      <c r="I62" s="4">
        <v>39000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39000</v>
      </c>
      <c r="Q62" s="4">
        <v>0</v>
      </c>
      <c r="R62" s="4">
        <v>0</v>
      </c>
      <c r="S62" s="4">
        <v>0</v>
      </c>
      <c r="T62" s="4">
        <v>39000</v>
      </c>
      <c r="U62" s="4">
        <v>0</v>
      </c>
      <c r="V62" s="4">
        <v>39000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39000</v>
      </c>
      <c r="AD62" s="4">
        <v>0</v>
      </c>
      <c r="AE62" s="4">
        <v>0</v>
      </c>
      <c r="AF62" s="4">
        <v>0</v>
      </c>
    </row>
    <row r="63" spans="1:32" ht="15">
      <c r="A63" s="1" t="s">
        <v>23</v>
      </c>
      <c r="B63" s="1" t="s">
        <v>63</v>
      </c>
      <c r="C63" s="1" t="s">
        <v>352</v>
      </c>
      <c r="D63" s="1" t="s">
        <v>268</v>
      </c>
      <c r="E63" s="1" t="s">
        <v>242</v>
      </c>
      <c r="F63" s="1" t="s">
        <v>252</v>
      </c>
      <c r="G63" s="4">
        <v>12316</v>
      </c>
      <c r="H63" s="4">
        <v>0</v>
      </c>
      <c r="I63" s="4">
        <v>12316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12316</v>
      </c>
      <c r="Q63" s="4">
        <v>0</v>
      </c>
      <c r="R63" s="4">
        <v>0</v>
      </c>
      <c r="S63" s="4">
        <v>0</v>
      </c>
      <c r="T63" s="4">
        <v>12316</v>
      </c>
      <c r="U63" s="4">
        <v>0</v>
      </c>
      <c r="V63" s="4">
        <v>12316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12316</v>
      </c>
      <c r="AD63" s="4">
        <v>0</v>
      </c>
      <c r="AE63" s="4">
        <v>0</v>
      </c>
      <c r="AF63" s="4">
        <v>0</v>
      </c>
    </row>
    <row r="64" spans="1:32" ht="45">
      <c r="A64" s="1" t="s">
        <v>156</v>
      </c>
      <c r="B64" s="1" t="s">
        <v>63</v>
      </c>
      <c r="C64" s="1" t="s">
        <v>352</v>
      </c>
      <c r="D64" s="1" t="s">
        <v>268</v>
      </c>
      <c r="E64" s="1" t="s">
        <v>242</v>
      </c>
      <c r="F64" s="1" t="s">
        <v>160</v>
      </c>
      <c r="G64" s="4">
        <v>12316</v>
      </c>
      <c r="H64" s="3">
        <v>0</v>
      </c>
      <c r="I64" s="4">
        <v>12316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12316</v>
      </c>
      <c r="Q64" s="3">
        <v>0</v>
      </c>
      <c r="R64" s="3">
        <v>0</v>
      </c>
      <c r="S64" s="3">
        <v>0</v>
      </c>
      <c r="T64" s="4">
        <v>12316</v>
      </c>
      <c r="U64" s="3">
        <v>0</v>
      </c>
      <c r="V64" s="4">
        <v>12316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12316</v>
      </c>
      <c r="AD64" s="3">
        <v>0</v>
      </c>
      <c r="AE64" s="3">
        <v>0</v>
      </c>
      <c r="AF64" s="3">
        <v>0</v>
      </c>
    </row>
    <row r="65" spans="1:32" ht="15">
      <c r="A65" s="1" t="s">
        <v>342</v>
      </c>
      <c r="B65" s="1" t="s">
        <v>63</v>
      </c>
      <c r="C65" s="1" t="s">
        <v>352</v>
      </c>
      <c r="D65" s="1" t="s">
        <v>268</v>
      </c>
      <c r="E65" s="1" t="s">
        <v>242</v>
      </c>
      <c r="F65" s="1" t="s">
        <v>271</v>
      </c>
      <c r="G65" s="4">
        <v>26684</v>
      </c>
      <c r="H65" s="4">
        <v>0</v>
      </c>
      <c r="I65" s="4">
        <v>26684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26684</v>
      </c>
      <c r="Q65" s="4">
        <v>0</v>
      </c>
      <c r="R65" s="4">
        <v>0</v>
      </c>
      <c r="S65" s="4">
        <v>0</v>
      </c>
      <c r="T65" s="4">
        <v>26684</v>
      </c>
      <c r="U65" s="4">
        <v>0</v>
      </c>
      <c r="V65" s="4">
        <v>26684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26684</v>
      </c>
      <c r="AD65" s="4">
        <v>0</v>
      </c>
      <c r="AE65" s="4">
        <v>0</v>
      </c>
      <c r="AF65" s="4">
        <v>0</v>
      </c>
    </row>
    <row r="66" spans="1:32" ht="15">
      <c r="A66" s="1" t="s">
        <v>97</v>
      </c>
      <c r="B66" s="1" t="s">
        <v>63</v>
      </c>
      <c r="C66" s="1" t="s">
        <v>352</v>
      </c>
      <c r="D66" s="1" t="s">
        <v>268</v>
      </c>
      <c r="E66" s="1" t="s">
        <v>242</v>
      </c>
      <c r="F66" s="1" t="s">
        <v>136</v>
      </c>
      <c r="G66" s="4">
        <v>26684</v>
      </c>
      <c r="H66" s="3">
        <v>0</v>
      </c>
      <c r="I66" s="4">
        <v>26684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26684</v>
      </c>
      <c r="Q66" s="3">
        <v>0</v>
      </c>
      <c r="R66" s="3">
        <v>0</v>
      </c>
      <c r="S66" s="3">
        <v>0</v>
      </c>
      <c r="T66" s="4">
        <v>26684</v>
      </c>
      <c r="U66" s="3">
        <v>0</v>
      </c>
      <c r="V66" s="4">
        <v>26684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26684</v>
      </c>
      <c r="AD66" s="3">
        <v>0</v>
      </c>
      <c r="AE66" s="3">
        <v>0</v>
      </c>
      <c r="AF66" s="3">
        <v>0</v>
      </c>
    </row>
    <row r="67" spans="1:32" ht="30">
      <c r="A67" s="1" t="s">
        <v>101</v>
      </c>
      <c r="B67" s="1" t="s">
        <v>63</v>
      </c>
      <c r="C67" s="1" t="s">
        <v>352</v>
      </c>
      <c r="D67" s="1" t="s">
        <v>190</v>
      </c>
      <c r="E67" s="1" t="s">
        <v>242</v>
      </c>
      <c r="F67" s="1" t="s">
        <v>352</v>
      </c>
      <c r="G67" s="4">
        <v>379599.1</v>
      </c>
      <c r="H67" s="4">
        <v>0</v>
      </c>
      <c r="I67" s="4">
        <v>379599.1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379599.1</v>
      </c>
      <c r="Q67" s="4">
        <v>0</v>
      </c>
      <c r="R67" s="4">
        <v>0</v>
      </c>
      <c r="S67" s="4">
        <v>0</v>
      </c>
      <c r="T67" s="4">
        <v>176635.08</v>
      </c>
      <c r="U67" s="4">
        <v>0</v>
      </c>
      <c r="V67" s="4">
        <v>176635.08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176635.08</v>
      </c>
      <c r="AD67" s="4">
        <v>0</v>
      </c>
      <c r="AE67" s="4">
        <v>0</v>
      </c>
      <c r="AF67" s="4">
        <v>0</v>
      </c>
    </row>
    <row r="68" spans="1:32" ht="45">
      <c r="A68" s="1" t="s">
        <v>398</v>
      </c>
      <c r="B68" s="1" t="s">
        <v>63</v>
      </c>
      <c r="C68" s="1" t="s">
        <v>352</v>
      </c>
      <c r="D68" s="1" t="s">
        <v>31</v>
      </c>
      <c r="E68" s="1" t="s">
        <v>242</v>
      </c>
      <c r="F68" s="1" t="s">
        <v>352</v>
      </c>
      <c r="G68" s="4">
        <v>379599.1</v>
      </c>
      <c r="H68" s="4">
        <v>0</v>
      </c>
      <c r="I68" s="4">
        <v>379599.1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379599.1</v>
      </c>
      <c r="Q68" s="4">
        <v>0</v>
      </c>
      <c r="R68" s="4">
        <v>0</v>
      </c>
      <c r="S68" s="4">
        <v>0</v>
      </c>
      <c r="T68" s="4">
        <v>176635.08</v>
      </c>
      <c r="U68" s="4">
        <v>0</v>
      </c>
      <c r="V68" s="4">
        <v>176635.08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176635.08</v>
      </c>
      <c r="AD68" s="4">
        <v>0</v>
      </c>
      <c r="AE68" s="4">
        <v>0</v>
      </c>
      <c r="AF68" s="4">
        <v>0</v>
      </c>
    </row>
    <row r="69" spans="1:32" ht="30">
      <c r="A69" s="1" t="s">
        <v>163</v>
      </c>
      <c r="B69" s="1" t="s">
        <v>63</v>
      </c>
      <c r="C69" s="1" t="s">
        <v>352</v>
      </c>
      <c r="D69" s="1" t="s">
        <v>31</v>
      </c>
      <c r="E69" s="1" t="s">
        <v>242</v>
      </c>
      <c r="F69" s="1" t="s">
        <v>63</v>
      </c>
      <c r="G69" s="4">
        <v>379599.1</v>
      </c>
      <c r="H69" s="4">
        <v>0</v>
      </c>
      <c r="I69" s="4">
        <v>379599.1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379599.1</v>
      </c>
      <c r="Q69" s="4">
        <v>0</v>
      </c>
      <c r="R69" s="4">
        <v>0</v>
      </c>
      <c r="S69" s="4">
        <v>0</v>
      </c>
      <c r="T69" s="4">
        <v>176635.08</v>
      </c>
      <c r="U69" s="4">
        <v>0</v>
      </c>
      <c r="V69" s="4">
        <v>176635.08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176635.08</v>
      </c>
      <c r="AD69" s="4">
        <v>0</v>
      </c>
      <c r="AE69" s="4">
        <v>0</v>
      </c>
      <c r="AF69" s="4">
        <v>0</v>
      </c>
    </row>
    <row r="70" spans="1:32" ht="45">
      <c r="A70" s="1" t="s">
        <v>133</v>
      </c>
      <c r="B70" s="1" t="s">
        <v>63</v>
      </c>
      <c r="C70" s="1" t="s">
        <v>352</v>
      </c>
      <c r="D70" s="1" t="s">
        <v>31</v>
      </c>
      <c r="E70" s="1" t="s">
        <v>242</v>
      </c>
      <c r="F70" s="1" t="s">
        <v>241</v>
      </c>
      <c r="G70" s="4">
        <v>379599.1</v>
      </c>
      <c r="H70" s="4">
        <v>0</v>
      </c>
      <c r="I70" s="4">
        <v>379599.1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379599.1</v>
      </c>
      <c r="Q70" s="4">
        <v>0</v>
      </c>
      <c r="R70" s="4">
        <v>0</v>
      </c>
      <c r="S70" s="4">
        <v>0</v>
      </c>
      <c r="T70" s="4">
        <v>176635.08</v>
      </c>
      <c r="U70" s="4">
        <v>0</v>
      </c>
      <c r="V70" s="4">
        <v>176635.08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176635.08</v>
      </c>
      <c r="AD70" s="4">
        <v>0</v>
      </c>
      <c r="AE70" s="4">
        <v>0</v>
      </c>
      <c r="AF70" s="4">
        <v>0</v>
      </c>
    </row>
    <row r="71" spans="1:32" ht="15">
      <c r="A71" s="1" t="s">
        <v>193</v>
      </c>
      <c r="B71" s="1" t="s">
        <v>63</v>
      </c>
      <c r="C71" s="1" t="s">
        <v>352</v>
      </c>
      <c r="D71" s="1" t="s">
        <v>31</v>
      </c>
      <c r="E71" s="1" t="s">
        <v>242</v>
      </c>
      <c r="F71" s="1" t="s">
        <v>18</v>
      </c>
      <c r="G71" s="4">
        <v>379599.1</v>
      </c>
      <c r="H71" s="3">
        <v>0</v>
      </c>
      <c r="I71" s="4">
        <v>379599.1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379599.1</v>
      </c>
      <c r="Q71" s="3">
        <v>0</v>
      </c>
      <c r="R71" s="3">
        <v>0</v>
      </c>
      <c r="S71" s="3">
        <v>0</v>
      </c>
      <c r="T71" s="4">
        <v>176635.08</v>
      </c>
      <c r="U71" s="3">
        <v>0</v>
      </c>
      <c r="V71" s="4">
        <v>176635.08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176635.08</v>
      </c>
      <c r="AD71" s="3">
        <v>0</v>
      </c>
      <c r="AE71" s="3">
        <v>0</v>
      </c>
      <c r="AF71" s="3">
        <v>0</v>
      </c>
    </row>
    <row r="72" spans="1:32" ht="15">
      <c r="A72" s="1" t="s">
        <v>291</v>
      </c>
      <c r="B72" s="1" t="s">
        <v>63</v>
      </c>
      <c r="C72" s="1" t="s">
        <v>352</v>
      </c>
      <c r="D72" s="1" t="s">
        <v>171</v>
      </c>
      <c r="E72" s="1" t="s">
        <v>242</v>
      </c>
      <c r="F72" s="1" t="s">
        <v>352</v>
      </c>
      <c r="G72" s="4">
        <v>3322311.5</v>
      </c>
      <c r="H72" s="4">
        <v>0</v>
      </c>
      <c r="I72" s="4">
        <v>3322311.5</v>
      </c>
      <c r="J72" s="4">
        <v>2282424.27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5604735.77</v>
      </c>
      <c r="Q72" s="4">
        <v>0</v>
      </c>
      <c r="R72" s="4">
        <v>0</v>
      </c>
      <c r="S72" s="4">
        <v>0</v>
      </c>
      <c r="T72" s="4">
        <v>1645024.68</v>
      </c>
      <c r="U72" s="4">
        <v>0</v>
      </c>
      <c r="V72" s="4">
        <v>1645024.68</v>
      </c>
      <c r="W72" s="4">
        <v>1825146.03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3470170.71</v>
      </c>
      <c r="AD72" s="4">
        <v>0</v>
      </c>
      <c r="AE72" s="4">
        <v>0</v>
      </c>
      <c r="AF72" s="4">
        <v>0</v>
      </c>
    </row>
    <row r="73" spans="1:32" ht="15">
      <c r="A73" s="1" t="s">
        <v>40</v>
      </c>
      <c r="B73" s="1" t="s">
        <v>63</v>
      </c>
      <c r="C73" s="1" t="s">
        <v>352</v>
      </c>
      <c r="D73" s="1" t="s">
        <v>0</v>
      </c>
      <c r="E73" s="1" t="s">
        <v>242</v>
      </c>
      <c r="F73" s="1" t="s">
        <v>352</v>
      </c>
      <c r="G73" s="4">
        <v>51912</v>
      </c>
      <c r="H73" s="4">
        <v>0</v>
      </c>
      <c r="I73" s="4">
        <v>51912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51912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</row>
    <row r="74" spans="1:32" ht="30">
      <c r="A74" s="1" t="s">
        <v>163</v>
      </c>
      <c r="B74" s="1" t="s">
        <v>63</v>
      </c>
      <c r="C74" s="1" t="s">
        <v>352</v>
      </c>
      <c r="D74" s="1" t="s">
        <v>0</v>
      </c>
      <c r="E74" s="1" t="s">
        <v>242</v>
      </c>
      <c r="F74" s="1" t="s">
        <v>63</v>
      </c>
      <c r="G74" s="4">
        <v>11912</v>
      </c>
      <c r="H74" s="4">
        <v>0</v>
      </c>
      <c r="I74" s="4">
        <v>11912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11912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</row>
    <row r="75" spans="1:32" ht="45">
      <c r="A75" s="1" t="s">
        <v>133</v>
      </c>
      <c r="B75" s="1" t="s">
        <v>63</v>
      </c>
      <c r="C75" s="1" t="s">
        <v>352</v>
      </c>
      <c r="D75" s="1" t="s">
        <v>0</v>
      </c>
      <c r="E75" s="1" t="s">
        <v>242</v>
      </c>
      <c r="F75" s="1" t="s">
        <v>241</v>
      </c>
      <c r="G75" s="4">
        <v>11912</v>
      </c>
      <c r="H75" s="4">
        <v>0</v>
      </c>
      <c r="I75" s="4">
        <v>11912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11912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</row>
    <row r="76" spans="1:32" ht="15">
      <c r="A76" s="1" t="s">
        <v>193</v>
      </c>
      <c r="B76" s="1" t="s">
        <v>63</v>
      </c>
      <c r="C76" s="1" t="s">
        <v>352</v>
      </c>
      <c r="D76" s="1" t="s">
        <v>0</v>
      </c>
      <c r="E76" s="1" t="s">
        <v>242</v>
      </c>
      <c r="F76" s="1" t="s">
        <v>18</v>
      </c>
      <c r="G76" s="4">
        <v>11912</v>
      </c>
      <c r="H76" s="3">
        <v>0</v>
      </c>
      <c r="I76" s="4">
        <v>11912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11912</v>
      </c>
      <c r="Q76" s="3">
        <v>0</v>
      </c>
      <c r="R76" s="3">
        <v>0</v>
      </c>
      <c r="S76" s="3">
        <v>0</v>
      </c>
      <c r="T76" s="4">
        <v>0</v>
      </c>
      <c r="U76" s="3">
        <v>0</v>
      </c>
      <c r="V76" s="4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</row>
    <row r="77" spans="1:32" ht="15">
      <c r="A77" s="1" t="s">
        <v>237</v>
      </c>
      <c r="B77" s="1" t="s">
        <v>63</v>
      </c>
      <c r="C77" s="1" t="s">
        <v>352</v>
      </c>
      <c r="D77" s="1" t="s">
        <v>0</v>
      </c>
      <c r="E77" s="1" t="s">
        <v>242</v>
      </c>
      <c r="F77" s="1" t="s">
        <v>13</v>
      </c>
      <c r="G77" s="4">
        <v>40000</v>
      </c>
      <c r="H77" s="4">
        <v>0</v>
      </c>
      <c r="I77" s="4">
        <v>40000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40000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</row>
    <row r="78" spans="1:32" ht="60">
      <c r="A78" s="1" t="s">
        <v>117</v>
      </c>
      <c r="B78" s="1" t="s">
        <v>63</v>
      </c>
      <c r="C78" s="1" t="s">
        <v>352</v>
      </c>
      <c r="D78" s="1" t="s">
        <v>0</v>
      </c>
      <c r="E78" s="1" t="s">
        <v>242</v>
      </c>
      <c r="F78" s="1" t="s">
        <v>93</v>
      </c>
      <c r="G78" s="4">
        <v>40000</v>
      </c>
      <c r="H78" s="3">
        <v>0</v>
      </c>
      <c r="I78" s="4">
        <v>40000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4">
        <v>40000</v>
      </c>
      <c r="Q78" s="3">
        <v>0</v>
      </c>
      <c r="R78" s="3">
        <v>0</v>
      </c>
      <c r="S78" s="3">
        <v>0</v>
      </c>
      <c r="T78" s="4">
        <v>0</v>
      </c>
      <c r="U78" s="3">
        <v>0</v>
      </c>
      <c r="V78" s="4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</row>
    <row r="79" spans="1:32" ht="60">
      <c r="A79" s="1" t="s">
        <v>384</v>
      </c>
      <c r="B79" s="1" t="s">
        <v>63</v>
      </c>
      <c r="C79" s="1" t="s">
        <v>352</v>
      </c>
      <c r="D79" s="1" t="s">
        <v>0</v>
      </c>
      <c r="E79" s="1" t="s">
        <v>242</v>
      </c>
      <c r="F79" s="1" t="s">
        <v>402</v>
      </c>
      <c r="G79" s="4">
        <v>40000</v>
      </c>
      <c r="H79" s="3">
        <v>0</v>
      </c>
      <c r="I79" s="4">
        <v>40000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40000</v>
      </c>
      <c r="Q79" s="3">
        <v>0</v>
      </c>
      <c r="R79" s="3">
        <v>0</v>
      </c>
      <c r="S79" s="3">
        <v>0</v>
      </c>
      <c r="T79" s="4">
        <v>0</v>
      </c>
      <c r="U79" s="3">
        <v>0</v>
      </c>
      <c r="V79" s="4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</row>
    <row r="80" spans="1:32" ht="15">
      <c r="A80" s="1" t="s">
        <v>276</v>
      </c>
      <c r="B80" s="1" t="s">
        <v>63</v>
      </c>
      <c r="C80" s="1" t="s">
        <v>352</v>
      </c>
      <c r="D80" s="1" t="s">
        <v>106</v>
      </c>
      <c r="E80" s="1" t="s">
        <v>242</v>
      </c>
      <c r="F80" s="1" t="s">
        <v>352</v>
      </c>
      <c r="G80" s="4">
        <v>531265</v>
      </c>
      <c r="H80" s="4">
        <v>0</v>
      </c>
      <c r="I80" s="4">
        <v>531265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531265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</row>
    <row r="81" spans="1:32" ht="30">
      <c r="A81" s="1" t="s">
        <v>163</v>
      </c>
      <c r="B81" s="1" t="s">
        <v>63</v>
      </c>
      <c r="C81" s="1" t="s">
        <v>352</v>
      </c>
      <c r="D81" s="1" t="s">
        <v>106</v>
      </c>
      <c r="E81" s="1" t="s">
        <v>242</v>
      </c>
      <c r="F81" s="1" t="s">
        <v>63</v>
      </c>
      <c r="G81" s="4">
        <v>531265</v>
      </c>
      <c r="H81" s="4">
        <v>0</v>
      </c>
      <c r="I81" s="4">
        <v>531265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531265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</row>
    <row r="82" spans="1:32" ht="45">
      <c r="A82" s="1" t="s">
        <v>133</v>
      </c>
      <c r="B82" s="1" t="s">
        <v>63</v>
      </c>
      <c r="C82" s="1" t="s">
        <v>352</v>
      </c>
      <c r="D82" s="1" t="s">
        <v>106</v>
      </c>
      <c r="E82" s="1" t="s">
        <v>242</v>
      </c>
      <c r="F82" s="1" t="s">
        <v>241</v>
      </c>
      <c r="G82" s="4">
        <v>531265</v>
      </c>
      <c r="H82" s="4">
        <v>0</v>
      </c>
      <c r="I82" s="4">
        <v>531265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531265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</row>
    <row r="83" spans="1:32" ht="15">
      <c r="A83" s="1" t="s">
        <v>193</v>
      </c>
      <c r="B83" s="1" t="s">
        <v>63</v>
      </c>
      <c r="C83" s="1" t="s">
        <v>352</v>
      </c>
      <c r="D83" s="1" t="s">
        <v>106</v>
      </c>
      <c r="E83" s="1" t="s">
        <v>242</v>
      </c>
      <c r="F83" s="1" t="s">
        <v>18</v>
      </c>
      <c r="G83" s="4">
        <v>531265</v>
      </c>
      <c r="H83" s="3">
        <v>0</v>
      </c>
      <c r="I83" s="4">
        <v>531265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531265</v>
      </c>
      <c r="Q83" s="3">
        <v>0</v>
      </c>
      <c r="R83" s="3">
        <v>0</v>
      </c>
      <c r="S83" s="3">
        <v>0</v>
      </c>
      <c r="T83" s="4">
        <v>0</v>
      </c>
      <c r="U83" s="3">
        <v>0</v>
      </c>
      <c r="V83" s="4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</row>
    <row r="84" spans="1:32" ht="15">
      <c r="A84" s="1" t="s">
        <v>294</v>
      </c>
      <c r="B84" s="1" t="s">
        <v>63</v>
      </c>
      <c r="C84" s="1" t="s">
        <v>352</v>
      </c>
      <c r="D84" s="1" t="s">
        <v>158</v>
      </c>
      <c r="E84" s="1" t="s">
        <v>242</v>
      </c>
      <c r="F84" s="1" t="s">
        <v>352</v>
      </c>
      <c r="G84" s="4">
        <v>1989134.5</v>
      </c>
      <c r="H84" s="4">
        <v>0</v>
      </c>
      <c r="I84" s="4">
        <v>1989134.5</v>
      </c>
      <c r="J84" s="4">
        <v>2282424.27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4271558.77</v>
      </c>
      <c r="Q84" s="4">
        <v>0</v>
      </c>
      <c r="R84" s="4">
        <v>0</v>
      </c>
      <c r="S84" s="4">
        <v>0</v>
      </c>
      <c r="T84" s="4">
        <v>1534634.68</v>
      </c>
      <c r="U84" s="4">
        <v>0</v>
      </c>
      <c r="V84" s="4">
        <v>1534634.68</v>
      </c>
      <c r="W84" s="4">
        <v>1825146.03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3359780.71</v>
      </c>
      <c r="AD84" s="4">
        <v>0</v>
      </c>
      <c r="AE84" s="4">
        <v>0</v>
      </c>
      <c r="AF84" s="4">
        <v>0</v>
      </c>
    </row>
    <row r="85" spans="1:32" ht="30">
      <c r="A85" s="1" t="s">
        <v>163</v>
      </c>
      <c r="B85" s="1" t="s">
        <v>63</v>
      </c>
      <c r="C85" s="1" t="s">
        <v>352</v>
      </c>
      <c r="D85" s="1" t="s">
        <v>158</v>
      </c>
      <c r="E85" s="1" t="s">
        <v>242</v>
      </c>
      <c r="F85" s="1" t="s">
        <v>63</v>
      </c>
      <c r="G85" s="4">
        <v>1989134.5</v>
      </c>
      <c r="H85" s="4">
        <v>0</v>
      </c>
      <c r="I85" s="4">
        <v>1989134.5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1989134.5</v>
      </c>
      <c r="Q85" s="4">
        <v>0</v>
      </c>
      <c r="R85" s="4">
        <v>0</v>
      </c>
      <c r="S85" s="4">
        <v>0</v>
      </c>
      <c r="T85" s="4">
        <v>1534634.68</v>
      </c>
      <c r="U85" s="4">
        <v>0</v>
      </c>
      <c r="V85" s="4">
        <v>1534634.68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1534634.68</v>
      </c>
      <c r="AD85" s="4">
        <v>0</v>
      </c>
      <c r="AE85" s="4">
        <v>0</v>
      </c>
      <c r="AF85" s="4">
        <v>0</v>
      </c>
    </row>
    <row r="86" spans="1:32" ht="45">
      <c r="A86" s="1" t="s">
        <v>133</v>
      </c>
      <c r="B86" s="1" t="s">
        <v>63</v>
      </c>
      <c r="C86" s="1" t="s">
        <v>352</v>
      </c>
      <c r="D86" s="1" t="s">
        <v>158</v>
      </c>
      <c r="E86" s="1" t="s">
        <v>242</v>
      </c>
      <c r="F86" s="1" t="s">
        <v>241</v>
      </c>
      <c r="G86" s="4">
        <v>1989134.5</v>
      </c>
      <c r="H86" s="4">
        <v>0</v>
      </c>
      <c r="I86" s="4">
        <v>1989134.5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1989134.5</v>
      </c>
      <c r="Q86" s="4">
        <v>0</v>
      </c>
      <c r="R86" s="4">
        <v>0</v>
      </c>
      <c r="S86" s="4">
        <v>0</v>
      </c>
      <c r="T86" s="4">
        <v>1534634.68</v>
      </c>
      <c r="U86" s="4">
        <v>0</v>
      </c>
      <c r="V86" s="4">
        <v>1534634.68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1534634.68</v>
      </c>
      <c r="AD86" s="4">
        <v>0</v>
      </c>
      <c r="AE86" s="4">
        <v>0</v>
      </c>
      <c r="AF86" s="4">
        <v>0</v>
      </c>
    </row>
    <row r="87" spans="1:32" ht="15">
      <c r="A87" s="1" t="s">
        <v>193</v>
      </c>
      <c r="B87" s="1" t="s">
        <v>63</v>
      </c>
      <c r="C87" s="1" t="s">
        <v>352</v>
      </c>
      <c r="D87" s="1" t="s">
        <v>158</v>
      </c>
      <c r="E87" s="1" t="s">
        <v>242</v>
      </c>
      <c r="F87" s="1" t="s">
        <v>18</v>
      </c>
      <c r="G87" s="4">
        <v>1989134.5</v>
      </c>
      <c r="H87" s="3">
        <v>0</v>
      </c>
      <c r="I87" s="4">
        <v>1989134.5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1989134.5</v>
      </c>
      <c r="Q87" s="3">
        <v>0</v>
      </c>
      <c r="R87" s="3">
        <v>0</v>
      </c>
      <c r="S87" s="3">
        <v>0</v>
      </c>
      <c r="T87" s="4">
        <v>1534634.68</v>
      </c>
      <c r="U87" s="3">
        <v>0</v>
      </c>
      <c r="V87" s="4">
        <v>1534634.68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1534634.68</v>
      </c>
      <c r="AD87" s="3">
        <v>0</v>
      </c>
      <c r="AE87" s="3">
        <v>0</v>
      </c>
      <c r="AF87" s="3">
        <v>0</v>
      </c>
    </row>
    <row r="88" spans="1:32" ht="15">
      <c r="A88" s="1" t="s">
        <v>396</v>
      </c>
      <c r="B88" s="1" t="s">
        <v>63</v>
      </c>
      <c r="C88" s="1" t="s">
        <v>352</v>
      </c>
      <c r="D88" s="1" t="s">
        <v>158</v>
      </c>
      <c r="E88" s="1" t="s">
        <v>242</v>
      </c>
      <c r="F88" s="1" t="s">
        <v>310</v>
      </c>
      <c r="G88" s="4">
        <v>0</v>
      </c>
      <c r="H88" s="4">
        <v>0</v>
      </c>
      <c r="I88" s="4">
        <v>0</v>
      </c>
      <c r="J88" s="4">
        <v>2282424.27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2282424.27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1825146.03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1825146.03</v>
      </c>
      <c r="AD88" s="4">
        <v>0</v>
      </c>
      <c r="AE88" s="4">
        <v>0</v>
      </c>
      <c r="AF88" s="4">
        <v>0</v>
      </c>
    </row>
    <row r="89" spans="1:32" ht="15">
      <c r="A89" s="1" t="s">
        <v>234</v>
      </c>
      <c r="B89" s="1" t="s">
        <v>63</v>
      </c>
      <c r="C89" s="1" t="s">
        <v>352</v>
      </c>
      <c r="D89" s="1" t="s">
        <v>158</v>
      </c>
      <c r="E89" s="1" t="s">
        <v>242</v>
      </c>
      <c r="F89" s="1" t="s">
        <v>96</v>
      </c>
      <c r="G89" s="4">
        <v>0</v>
      </c>
      <c r="H89" s="3">
        <v>0</v>
      </c>
      <c r="I89" s="4">
        <v>0</v>
      </c>
      <c r="J89" s="3">
        <v>2282424.27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2282424.27</v>
      </c>
      <c r="Q89" s="3">
        <v>0</v>
      </c>
      <c r="R89" s="3">
        <v>0</v>
      </c>
      <c r="S89" s="3">
        <v>0</v>
      </c>
      <c r="T89" s="4">
        <v>0</v>
      </c>
      <c r="U89" s="3">
        <v>0</v>
      </c>
      <c r="V89" s="4">
        <v>0</v>
      </c>
      <c r="W89" s="3">
        <v>1825146.03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1825146.03</v>
      </c>
      <c r="AD89" s="3">
        <v>0</v>
      </c>
      <c r="AE89" s="3">
        <v>0</v>
      </c>
      <c r="AF89" s="3">
        <v>0</v>
      </c>
    </row>
    <row r="90" spans="1:32" ht="15">
      <c r="A90" s="1" t="s">
        <v>215</v>
      </c>
      <c r="B90" s="1" t="s">
        <v>63</v>
      </c>
      <c r="C90" s="1" t="s">
        <v>352</v>
      </c>
      <c r="D90" s="1" t="s">
        <v>211</v>
      </c>
      <c r="E90" s="1" t="s">
        <v>242</v>
      </c>
      <c r="F90" s="1" t="s">
        <v>352</v>
      </c>
      <c r="G90" s="4">
        <v>750000</v>
      </c>
      <c r="H90" s="4">
        <v>0</v>
      </c>
      <c r="I90" s="4">
        <v>750000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750000</v>
      </c>
      <c r="Q90" s="4">
        <v>0</v>
      </c>
      <c r="R90" s="4">
        <v>0</v>
      </c>
      <c r="S90" s="4">
        <v>0</v>
      </c>
      <c r="T90" s="4">
        <v>110390</v>
      </c>
      <c r="U90" s="4">
        <v>0</v>
      </c>
      <c r="V90" s="4">
        <v>110390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110390</v>
      </c>
      <c r="AD90" s="4">
        <v>0</v>
      </c>
      <c r="AE90" s="4">
        <v>0</v>
      </c>
      <c r="AF90" s="4">
        <v>0</v>
      </c>
    </row>
    <row r="91" spans="1:32" ht="30">
      <c r="A91" s="1" t="s">
        <v>163</v>
      </c>
      <c r="B91" s="1" t="s">
        <v>63</v>
      </c>
      <c r="C91" s="1" t="s">
        <v>352</v>
      </c>
      <c r="D91" s="1" t="s">
        <v>211</v>
      </c>
      <c r="E91" s="1" t="s">
        <v>242</v>
      </c>
      <c r="F91" s="1" t="s">
        <v>63</v>
      </c>
      <c r="G91" s="4">
        <v>750000</v>
      </c>
      <c r="H91" s="4">
        <v>0</v>
      </c>
      <c r="I91" s="4">
        <v>750000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750000</v>
      </c>
      <c r="Q91" s="4">
        <v>0</v>
      </c>
      <c r="R91" s="4">
        <v>0</v>
      </c>
      <c r="S91" s="4">
        <v>0</v>
      </c>
      <c r="T91" s="4">
        <v>110390</v>
      </c>
      <c r="U91" s="4">
        <v>0</v>
      </c>
      <c r="V91" s="4">
        <v>110390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110390</v>
      </c>
      <c r="AD91" s="4">
        <v>0</v>
      </c>
      <c r="AE91" s="4">
        <v>0</v>
      </c>
      <c r="AF91" s="4">
        <v>0</v>
      </c>
    </row>
    <row r="92" spans="1:32" ht="45">
      <c r="A92" s="1" t="s">
        <v>133</v>
      </c>
      <c r="B92" s="1" t="s">
        <v>63</v>
      </c>
      <c r="C92" s="1" t="s">
        <v>352</v>
      </c>
      <c r="D92" s="1" t="s">
        <v>211</v>
      </c>
      <c r="E92" s="1" t="s">
        <v>242</v>
      </c>
      <c r="F92" s="1" t="s">
        <v>241</v>
      </c>
      <c r="G92" s="4">
        <v>750000</v>
      </c>
      <c r="H92" s="4">
        <v>0</v>
      </c>
      <c r="I92" s="4">
        <v>750000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750000</v>
      </c>
      <c r="Q92" s="4">
        <v>0</v>
      </c>
      <c r="R92" s="4">
        <v>0</v>
      </c>
      <c r="S92" s="4">
        <v>0</v>
      </c>
      <c r="T92" s="4">
        <v>110390</v>
      </c>
      <c r="U92" s="4">
        <v>0</v>
      </c>
      <c r="V92" s="4">
        <v>110390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110390</v>
      </c>
      <c r="AD92" s="4">
        <v>0</v>
      </c>
      <c r="AE92" s="4">
        <v>0</v>
      </c>
      <c r="AF92" s="4">
        <v>0</v>
      </c>
    </row>
    <row r="93" spans="1:32" ht="15">
      <c r="A93" s="1" t="s">
        <v>193</v>
      </c>
      <c r="B93" s="1" t="s">
        <v>63</v>
      </c>
      <c r="C93" s="1" t="s">
        <v>352</v>
      </c>
      <c r="D93" s="1" t="s">
        <v>211</v>
      </c>
      <c r="E93" s="1" t="s">
        <v>242</v>
      </c>
      <c r="F93" s="1" t="s">
        <v>18</v>
      </c>
      <c r="G93" s="4">
        <v>750000</v>
      </c>
      <c r="H93" s="3">
        <v>0</v>
      </c>
      <c r="I93" s="4">
        <v>750000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750000</v>
      </c>
      <c r="Q93" s="3">
        <v>0</v>
      </c>
      <c r="R93" s="3">
        <v>0</v>
      </c>
      <c r="S93" s="3">
        <v>0</v>
      </c>
      <c r="T93" s="4">
        <v>110390</v>
      </c>
      <c r="U93" s="3">
        <v>0</v>
      </c>
      <c r="V93" s="4">
        <v>110390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110390</v>
      </c>
      <c r="AD93" s="3">
        <v>0</v>
      </c>
      <c r="AE93" s="3">
        <v>0</v>
      </c>
      <c r="AF93" s="3">
        <v>0</v>
      </c>
    </row>
    <row r="94" spans="1:32" ht="15">
      <c r="A94" s="1" t="s">
        <v>183</v>
      </c>
      <c r="B94" s="1" t="s">
        <v>63</v>
      </c>
      <c r="C94" s="1" t="s">
        <v>352</v>
      </c>
      <c r="D94" s="1" t="s">
        <v>309</v>
      </c>
      <c r="E94" s="1" t="s">
        <v>242</v>
      </c>
      <c r="F94" s="1" t="s">
        <v>352</v>
      </c>
      <c r="G94" s="4">
        <v>3585903.14</v>
      </c>
      <c r="H94" s="4">
        <v>0</v>
      </c>
      <c r="I94" s="4">
        <v>3585903.14</v>
      </c>
      <c r="J94" s="4">
        <v>357100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3943003.14</v>
      </c>
      <c r="Q94" s="4">
        <v>0</v>
      </c>
      <c r="R94" s="4">
        <v>0</v>
      </c>
      <c r="S94" s="4">
        <v>0</v>
      </c>
      <c r="T94" s="4">
        <v>2794350.36</v>
      </c>
      <c r="U94" s="4">
        <v>0</v>
      </c>
      <c r="V94" s="4">
        <v>2794350.36</v>
      </c>
      <c r="W94" s="4">
        <v>325902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3120252.36</v>
      </c>
      <c r="AD94" s="4">
        <v>0</v>
      </c>
      <c r="AE94" s="4">
        <v>0</v>
      </c>
      <c r="AF94" s="4">
        <v>0</v>
      </c>
    </row>
    <row r="95" spans="1:32" ht="15">
      <c r="A95" s="1" t="s">
        <v>99</v>
      </c>
      <c r="B95" s="1" t="s">
        <v>63</v>
      </c>
      <c r="C95" s="1" t="s">
        <v>352</v>
      </c>
      <c r="D95" s="1" t="s">
        <v>207</v>
      </c>
      <c r="E95" s="1" t="s">
        <v>242</v>
      </c>
      <c r="F95" s="1" t="s">
        <v>352</v>
      </c>
      <c r="G95" s="4">
        <v>2085903.14</v>
      </c>
      <c r="H95" s="4">
        <v>0</v>
      </c>
      <c r="I95" s="4">
        <v>2085903.14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2085903.14</v>
      </c>
      <c r="Q95" s="4">
        <v>0</v>
      </c>
      <c r="R95" s="4">
        <v>0</v>
      </c>
      <c r="S95" s="4">
        <v>0</v>
      </c>
      <c r="T95" s="4">
        <v>1384359.36</v>
      </c>
      <c r="U95" s="4">
        <v>0</v>
      </c>
      <c r="V95" s="4">
        <v>1384359.36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1384359.36</v>
      </c>
      <c r="AD95" s="4">
        <v>0</v>
      </c>
      <c r="AE95" s="4">
        <v>0</v>
      </c>
      <c r="AF95" s="4">
        <v>0</v>
      </c>
    </row>
    <row r="96" spans="1:32" ht="30">
      <c r="A96" s="1" t="s">
        <v>163</v>
      </c>
      <c r="B96" s="1" t="s">
        <v>63</v>
      </c>
      <c r="C96" s="1" t="s">
        <v>352</v>
      </c>
      <c r="D96" s="1" t="s">
        <v>207</v>
      </c>
      <c r="E96" s="1" t="s">
        <v>242</v>
      </c>
      <c r="F96" s="1" t="s">
        <v>63</v>
      </c>
      <c r="G96" s="4">
        <v>2085903.14</v>
      </c>
      <c r="H96" s="4">
        <v>0</v>
      </c>
      <c r="I96" s="4">
        <v>2085903.14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2085903.14</v>
      </c>
      <c r="Q96" s="4">
        <v>0</v>
      </c>
      <c r="R96" s="4">
        <v>0</v>
      </c>
      <c r="S96" s="4">
        <v>0</v>
      </c>
      <c r="T96" s="4">
        <v>1384359.36</v>
      </c>
      <c r="U96" s="4">
        <v>0</v>
      </c>
      <c r="V96" s="4">
        <v>1384359.36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1384359.36</v>
      </c>
      <c r="AD96" s="4">
        <v>0</v>
      </c>
      <c r="AE96" s="4">
        <v>0</v>
      </c>
      <c r="AF96" s="4">
        <v>0</v>
      </c>
    </row>
    <row r="97" spans="1:32" ht="45">
      <c r="A97" s="1" t="s">
        <v>133</v>
      </c>
      <c r="B97" s="1" t="s">
        <v>63</v>
      </c>
      <c r="C97" s="1" t="s">
        <v>352</v>
      </c>
      <c r="D97" s="1" t="s">
        <v>207</v>
      </c>
      <c r="E97" s="1" t="s">
        <v>242</v>
      </c>
      <c r="F97" s="1" t="s">
        <v>241</v>
      </c>
      <c r="G97" s="4">
        <v>2085903.14</v>
      </c>
      <c r="H97" s="4">
        <v>0</v>
      </c>
      <c r="I97" s="4">
        <v>2085903.14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2085903.14</v>
      </c>
      <c r="Q97" s="4">
        <v>0</v>
      </c>
      <c r="R97" s="4">
        <v>0</v>
      </c>
      <c r="S97" s="4">
        <v>0</v>
      </c>
      <c r="T97" s="4">
        <v>1384359.36</v>
      </c>
      <c r="U97" s="4">
        <v>0</v>
      </c>
      <c r="V97" s="4">
        <v>1384359.36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1384359.36</v>
      </c>
      <c r="AD97" s="4">
        <v>0</v>
      </c>
      <c r="AE97" s="4">
        <v>0</v>
      </c>
      <c r="AF97" s="4">
        <v>0</v>
      </c>
    </row>
    <row r="98" spans="1:32" ht="15">
      <c r="A98" s="1" t="s">
        <v>193</v>
      </c>
      <c r="B98" s="1" t="s">
        <v>63</v>
      </c>
      <c r="C98" s="1" t="s">
        <v>352</v>
      </c>
      <c r="D98" s="1" t="s">
        <v>207</v>
      </c>
      <c r="E98" s="1" t="s">
        <v>242</v>
      </c>
      <c r="F98" s="1" t="s">
        <v>18</v>
      </c>
      <c r="G98" s="4">
        <v>2085903.14</v>
      </c>
      <c r="H98" s="3">
        <v>0</v>
      </c>
      <c r="I98" s="4">
        <v>2085903.14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2085903.14</v>
      </c>
      <c r="Q98" s="3">
        <v>0</v>
      </c>
      <c r="R98" s="3">
        <v>0</v>
      </c>
      <c r="S98" s="3">
        <v>0</v>
      </c>
      <c r="T98" s="4">
        <v>1384359.36</v>
      </c>
      <c r="U98" s="3">
        <v>0</v>
      </c>
      <c r="V98" s="4">
        <v>1384359.36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1384359.36</v>
      </c>
      <c r="AD98" s="3">
        <v>0</v>
      </c>
      <c r="AE98" s="3">
        <v>0</v>
      </c>
      <c r="AF98" s="3">
        <v>0</v>
      </c>
    </row>
    <row r="99" spans="1:32" ht="15">
      <c r="A99" s="1" t="s">
        <v>182</v>
      </c>
      <c r="B99" s="1" t="s">
        <v>63</v>
      </c>
      <c r="C99" s="1" t="s">
        <v>352</v>
      </c>
      <c r="D99" s="1" t="s">
        <v>121</v>
      </c>
      <c r="E99" s="1" t="s">
        <v>242</v>
      </c>
      <c r="F99" s="1" t="s">
        <v>352</v>
      </c>
      <c r="G99" s="4">
        <v>1500000</v>
      </c>
      <c r="H99" s="4">
        <v>0</v>
      </c>
      <c r="I99" s="4">
        <v>1500000</v>
      </c>
      <c r="J99" s="4">
        <v>135100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1635100</v>
      </c>
      <c r="Q99" s="4">
        <v>0</v>
      </c>
      <c r="R99" s="4">
        <v>0</v>
      </c>
      <c r="S99" s="4">
        <v>0</v>
      </c>
      <c r="T99" s="4">
        <v>1409991</v>
      </c>
      <c r="U99" s="4">
        <v>0</v>
      </c>
      <c r="V99" s="4">
        <v>1409991</v>
      </c>
      <c r="W99" s="4">
        <v>113902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1523893</v>
      </c>
      <c r="AD99" s="4">
        <v>0</v>
      </c>
      <c r="AE99" s="4">
        <v>0</v>
      </c>
      <c r="AF99" s="4">
        <v>0</v>
      </c>
    </row>
    <row r="100" spans="1:32" ht="30">
      <c r="A100" s="1" t="s">
        <v>163</v>
      </c>
      <c r="B100" s="1" t="s">
        <v>63</v>
      </c>
      <c r="C100" s="1" t="s">
        <v>352</v>
      </c>
      <c r="D100" s="1" t="s">
        <v>121</v>
      </c>
      <c r="E100" s="1" t="s">
        <v>242</v>
      </c>
      <c r="F100" s="1" t="s">
        <v>63</v>
      </c>
      <c r="G100" s="4">
        <v>200000</v>
      </c>
      <c r="H100" s="4">
        <v>0</v>
      </c>
      <c r="I100" s="4">
        <v>200000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200000</v>
      </c>
      <c r="Q100" s="4">
        <v>0</v>
      </c>
      <c r="R100" s="4">
        <v>0</v>
      </c>
      <c r="S100" s="4">
        <v>0</v>
      </c>
      <c r="T100" s="4">
        <v>109991</v>
      </c>
      <c r="U100" s="4">
        <v>0</v>
      </c>
      <c r="V100" s="4">
        <v>109991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109991</v>
      </c>
      <c r="AD100" s="4">
        <v>0</v>
      </c>
      <c r="AE100" s="4">
        <v>0</v>
      </c>
      <c r="AF100" s="4">
        <v>0</v>
      </c>
    </row>
    <row r="101" spans="1:32" ht="45">
      <c r="A101" s="1" t="s">
        <v>133</v>
      </c>
      <c r="B101" s="1" t="s">
        <v>63</v>
      </c>
      <c r="C101" s="1" t="s">
        <v>352</v>
      </c>
      <c r="D101" s="1" t="s">
        <v>121</v>
      </c>
      <c r="E101" s="1" t="s">
        <v>242</v>
      </c>
      <c r="F101" s="1" t="s">
        <v>241</v>
      </c>
      <c r="G101" s="4">
        <v>200000</v>
      </c>
      <c r="H101" s="4">
        <v>0</v>
      </c>
      <c r="I101" s="4">
        <v>200000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200000</v>
      </c>
      <c r="Q101" s="4">
        <v>0</v>
      </c>
      <c r="R101" s="4">
        <v>0</v>
      </c>
      <c r="S101" s="4">
        <v>0</v>
      </c>
      <c r="T101" s="4">
        <v>109991</v>
      </c>
      <c r="U101" s="4">
        <v>0</v>
      </c>
      <c r="V101" s="4">
        <v>109991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109991</v>
      </c>
      <c r="AD101" s="4">
        <v>0</v>
      </c>
      <c r="AE101" s="4">
        <v>0</v>
      </c>
      <c r="AF101" s="4">
        <v>0</v>
      </c>
    </row>
    <row r="102" spans="1:32" ht="15">
      <c r="A102" s="1" t="s">
        <v>193</v>
      </c>
      <c r="B102" s="1" t="s">
        <v>63</v>
      </c>
      <c r="C102" s="1" t="s">
        <v>352</v>
      </c>
      <c r="D102" s="1" t="s">
        <v>121</v>
      </c>
      <c r="E102" s="1" t="s">
        <v>242</v>
      </c>
      <c r="F102" s="1" t="s">
        <v>18</v>
      </c>
      <c r="G102" s="4">
        <v>200000</v>
      </c>
      <c r="H102" s="3">
        <v>0</v>
      </c>
      <c r="I102" s="4">
        <v>200000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200000</v>
      </c>
      <c r="Q102" s="3">
        <v>0</v>
      </c>
      <c r="R102" s="3">
        <v>0</v>
      </c>
      <c r="S102" s="3">
        <v>0</v>
      </c>
      <c r="T102" s="4">
        <v>109991</v>
      </c>
      <c r="U102" s="3">
        <v>0</v>
      </c>
      <c r="V102" s="4">
        <v>109991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109991</v>
      </c>
      <c r="AD102" s="3">
        <v>0</v>
      </c>
      <c r="AE102" s="3">
        <v>0</v>
      </c>
      <c r="AF102" s="3">
        <v>0</v>
      </c>
    </row>
    <row r="103" spans="1:32" ht="15">
      <c r="A103" s="1" t="s">
        <v>396</v>
      </c>
      <c r="B103" s="1" t="s">
        <v>63</v>
      </c>
      <c r="C103" s="1" t="s">
        <v>352</v>
      </c>
      <c r="D103" s="1" t="s">
        <v>121</v>
      </c>
      <c r="E103" s="1" t="s">
        <v>242</v>
      </c>
      <c r="F103" s="1" t="s">
        <v>310</v>
      </c>
      <c r="G103" s="4">
        <v>0</v>
      </c>
      <c r="H103" s="4">
        <v>0</v>
      </c>
      <c r="I103" s="4">
        <v>0</v>
      </c>
      <c r="J103" s="4">
        <v>135100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135100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113902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113902</v>
      </c>
      <c r="AD103" s="4">
        <v>0</v>
      </c>
      <c r="AE103" s="4">
        <v>0</v>
      </c>
      <c r="AF103" s="4">
        <v>0</v>
      </c>
    </row>
    <row r="104" spans="1:32" ht="15">
      <c r="A104" s="1" t="s">
        <v>234</v>
      </c>
      <c r="B104" s="1" t="s">
        <v>63</v>
      </c>
      <c r="C104" s="1" t="s">
        <v>352</v>
      </c>
      <c r="D104" s="1" t="s">
        <v>121</v>
      </c>
      <c r="E104" s="1" t="s">
        <v>242</v>
      </c>
      <c r="F104" s="1" t="s">
        <v>96</v>
      </c>
      <c r="G104" s="4">
        <v>0</v>
      </c>
      <c r="H104" s="3">
        <v>0</v>
      </c>
      <c r="I104" s="4">
        <v>0</v>
      </c>
      <c r="J104" s="3">
        <v>135100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135100</v>
      </c>
      <c r="Q104" s="3">
        <v>0</v>
      </c>
      <c r="R104" s="3">
        <v>0</v>
      </c>
      <c r="S104" s="3">
        <v>0</v>
      </c>
      <c r="T104" s="4">
        <v>0</v>
      </c>
      <c r="U104" s="3">
        <v>0</v>
      </c>
      <c r="V104" s="4">
        <v>0</v>
      </c>
      <c r="W104" s="3">
        <v>113902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113902</v>
      </c>
      <c r="AD104" s="3">
        <v>0</v>
      </c>
      <c r="AE104" s="3">
        <v>0</v>
      </c>
      <c r="AF104" s="3">
        <v>0</v>
      </c>
    </row>
    <row r="105" spans="1:32" ht="15">
      <c r="A105" s="1" t="s">
        <v>237</v>
      </c>
      <c r="B105" s="1" t="s">
        <v>63</v>
      </c>
      <c r="C105" s="1" t="s">
        <v>352</v>
      </c>
      <c r="D105" s="1" t="s">
        <v>121</v>
      </c>
      <c r="E105" s="1" t="s">
        <v>242</v>
      </c>
      <c r="F105" s="1" t="s">
        <v>13</v>
      </c>
      <c r="G105" s="4">
        <v>1300000</v>
      </c>
      <c r="H105" s="4">
        <v>0</v>
      </c>
      <c r="I105" s="4">
        <v>1300000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1300000</v>
      </c>
      <c r="Q105" s="4">
        <v>0</v>
      </c>
      <c r="R105" s="4">
        <v>0</v>
      </c>
      <c r="S105" s="4">
        <v>0</v>
      </c>
      <c r="T105" s="4">
        <v>1300000</v>
      </c>
      <c r="U105" s="4">
        <v>0</v>
      </c>
      <c r="V105" s="4">
        <v>1300000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1300000</v>
      </c>
      <c r="AD105" s="4">
        <v>0</v>
      </c>
      <c r="AE105" s="4">
        <v>0</v>
      </c>
      <c r="AF105" s="4">
        <v>0</v>
      </c>
    </row>
    <row r="106" spans="1:32" ht="60">
      <c r="A106" s="1" t="s">
        <v>117</v>
      </c>
      <c r="B106" s="1" t="s">
        <v>63</v>
      </c>
      <c r="C106" s="1" t="s">
        <v>352</v>
      </c>
      <c r="D106" s="1" t="s">
        <v>121</v>
      </c>
      <c r="E106" s="1" t="s">
        <v>242</v>
      </c>
      <c r="F106" s="1" t="s">
        <v>93</v>
      </c>
      <c r="G106" s="4">
        <v>1300000</v>
      </c>
      <c r="H106" s="3">
        <v>0</v>
      </c>
      <c r="I106" s="4">
        <v>1300000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4">
        <v>1300000</v>
      </c>
      <c r="Q106" s="3">
        <v>0</v>
      </c>
      <c r="R106" s="3">
        <v>0</v>
      </c>
      <c r="S106" s="3">
        <v>0</v>
      </c>
      <c r="T106" s="4">
        <v>1300000</v>
      </c>
      <c r="U106" s="3">
        <v>0</v>
      </c>
      <c r="V106" s="4">
        <v>1300000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4">
        <v>1300000</v>
      </c>
      <c r="AD106" s="3">
        <v>0</v>
      </c>
      <c r="AE106" s="3">
        <v>0</v>
      </c>
      <c r="AF106" s="3">
        <v>0</v>
      </c>
    </row>
    <row r="107" spans="1:32" ht="60">
      <c r="A107" s="1" t="s">
        <v>384</v>
      </c>
      <c r="B107" s="1" t="s">
        <v>63</v>
      </c>
      <c r="C107" s="1" t="s">
        <v>352</v>
      </c>
      <c r="D107" s="1" t="s">
        <v>121</v>
      </c>
      <c r="E107" s="1" t="s">
        <v>242</v>
      </c>
      <c r="F107" s="1" t="s">
        <v>402</v>
      </c>
      <c r="G107" s="4">
        <v>1300000</v>
      </c>
      <c r="H107" s="3">
        <v>0</v>
      </c>
      <c r="I107" s="4">
        <v>1300000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1300000</v>
      </c>
      <c r="Q107" s="3">
        <v>0</v>
      </c>
      <c r="R107" s="3">
        <v>0</v>
      </c>
      <c r="S107" s="3">
        <v>0</v>
      </c>
      <c r="T107" s="4">
        <v>1300000</v>
      </c>
      <c r="U107" s="3">
        <v>0</v>
      </c>
      <c r="V107" s="4">
        <v>1300000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1300000</v>
      </c>
      <c r="AD107" s="3">
        <v>0</v>
      </c>
      <c r="AE107" s="3">
        <v>0</v>
      </c>
      <c r="AF107" s="3">
        <v>0</v>
      </c>
    </row>
    <row r="108" spans="1:32" ht="15">
      <c r="A108" s="1" t="s">
        <v>203</v>
      </c>
      <c r="B108" s="1" t="s">
        <v>63</v>
      </c>
      <c r="C108" s="1" t="s">
        <v>352</v>
      </c>
      <c r="D108" s="1" t="s">
        <v>167</v>
      </c>
      <c r="E108" s="1" t="s">
        <v>242</v>
      </c>
      <c r="F108" s="1" t="s">
        <v>352</v>
      </c>
      <c r="G108" s="4">
        <v>0</v>
      </c>
      <c r="H108" s="4">
        <v>0</v>
      </c>
      <c r="I108" s="4">
        <v>0</v>
      </c>
      <c r="J108" s="4">
        <v>222000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222000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212000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212000</v>
      </c>
      <c r="AD108" s="4">
        <v>0</v>
      </c>
      <c r="AE108" s="4">
        <v>0</v>
      </c>
      <c r="AF108" s="4">
        <v>0</v>
      </c>
    </row>
    <row r="109" spans="1:32" ht="15">
      <c r="A109" s="1" t="s">
        <v>396</v>
      </c>
      <c r="B109" s="1" t="s">
        <v>63</v>
      </c>
      <c r="C109" s="1" t="s">
        <v>352</v>
      </c>
      <c r="D109" s="1" t="s">
        <v>167</v>
      </c>
      <c r="E109" s="1" t="s">
        <v>242</v>
      </c>
      <c r="F109" s="1" t="s">
        <v>310</v>
      </c>
      <c r="G109" s="4">
        <v>0</v>
      </c>
      <c r="H109" s="4">
        <v>0</v>
      </c>
      <c r="I109" s="4">
        <v>0</v>
      </c>
      <c r="J109" s="4">
        <v>222000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222000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212000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212000</v>
      </c>
      <c r="AD109" s="4">
        <v>0</v>
      </c>
      <c r="AE109" s="4">
        <v>0</v>
      </c>
      <c r="AF109" s="4">
        <v>0</v>
      </c>
    </row>
    <row r="110" spans="1:32" ht="15">
      <c r="A110" s="1" t="s">
        <v>234</v>
      </c>
      <c r="B110" s="1" t="s">
        <v>63</v>
      </c>
      <c r="C110" s="1" t="s">
        <v>352</v>
      </c>
      <c r="D110" s="1" t="s">
        <v>167</v>
      </c>
      <c r="E110" s="1" t="s">
        <v>242</v>
      </c>
      <c r="F110" s="1" t="s">
        <v>96</v>
      </c>
      <c r="G110" s="4">
        <v>0</v>
      </c>
      <c r="H110" s="3">
        <v>0</v>
      </c>
      <c r="I110" s="4">
        <v>0</v>
      </c>
      <c r="J110" s="3">
        <v>222000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222000</v>
      </c>
      <c r="Q110" s="3">
        <v>0</v>
      </c>
      <c r="R110" s="3">
        <v>0</v>
      </c>
      <c r="S110" s="3">
        <v>0</v>
      </c>
      <c r="T110" s="4">
        <v>0</v>
      </c>
      <c r="U110" s="3">
        <v>0</v>
      </c>
      <c r="V110" s="4">
        <v>0</v>
      </c>
      <c r="W110" s="3">
        <v>212000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212000</v>
      </c>
      <c r="AD110" s="3">
        <v>0</v>
      </c>
      <c r="AE110" s="3">
        <v>0</v>
      </c>
      <c r="AF110" s="3">
        <v>0</v>
      </c>
    </row>
    <row r="111" spans="1:32" ht="15">
      <c r="A111" s="1" t="s">
        <v>159</v>
      </c>
      <c r="B111" s="1" t="s">
        <v>63</v>
      </c>
      <c r="C111" s="1" t="s">
        <v>352</v>
      </c>
      <c r="D111" s="1" t="s">
        <v>286</v>
      </c>
      <c r="E111" s="1" t="s">
        <v>242</v>
      </c>
      <c r="F111" s="1" t="s">
        <v>352</v>
      </c>
      <c r="G111" s="4">
        <v>456235</v>
      </c>
      <c r="H111" s="4">
        <v>0</v>
      </c>
      <c r="I111" s="4">
        <v>456235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456235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</row>
    <row r="112" spans="1:32" ht="30">
      <c r="A112" s="1" t="s">
        <v>255</v>
      </c>
      <c r="B112" s="1" t="s">
        <v>63</v>
      </c>
      <c r="C112" s="1" t="s">
        <v>352</v>
      </c>
      <c r="D112" s="1" t="s">
        <v>112</v>
      </c>
      <c r="E112" s="1" t="s">
        <v>242</v>
      </c>
      <c r="F112" s="1" t="s">
        <v>352</v>
      </c>
      <c r="G112" s="4">
        <v>456235</v>
      </c>
      <c r="H112" s="4">
        <v>0</v>
      </c>
      <c r="I112" s="4">
        <v>456235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456235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</row>
    <row r="113" spans="1:32" ht="30">
      <c r="A113" s="1" t="s">
        <v>163</v>
      </c>
      <c r="B113" s="1" t="s">
        <v>63</v>
      </c>
      <c r="C113" s="1" t="s">
        <v>352</v>
      </c>
      <c r="D113" s="1" t="s">
        <v>112</v>
      </c>
      <c r="E113" s="1" t="s">
        <v>242</v>
      </c>
      <c r="F113" s="1" t="s">
        <v>63</v>
      </c>
      <c r="G113" s="4">
        <v>456235</v>
      </c>
      <c r="H113" s="4">
        <v>0</v>
      </c>
      <c r="I113" s="4">
        <v>456235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456235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</row>
    <row r="114" spans="1:32" ht="45">
      <c r="A114" s="1" t="s">
        <v>133</v>
      </c>
      <c r="B114" s="1" t="s">
        <v>63</v>
      </c>
      <c r="C114" s="1" t="s">
        <v>352</v>
      </c>
      <c r="D114" s="1" t="s">
        <v>112</v>
      </c>
      <c r="E114" s="1" t="s">
        <v>242</v>
      </c>
      <c r="F114" s="1" t="s">
        <v>241</v>
      </c>
      <c r="G114" s="4">
        <v>456235</v>
      </c>
      <c r="H114" s="4">
        <v>0</v>
      </c>
      <c r="I114" s="4">
        <v>456235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456235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</row>
    <row r="115" spans="1:32" ht="15">
      <c r="A115" s="1" t="s">
        <v>193</v>
      </c>
      <c r="B115" s="1" t="s">
        <v>63</v>
      </c>
      <c r="C115" s="1" t="s">
        <v>352</v>
      </c>
      <c r="D115" s="1" t="s">
        <v>112</v>
      </c>
      <c r="E115" s="1" t="s">
        <v>242</v>
      </c>
      <c r="F115" s="1" t="s">
        <v>18</v>
      </c>
      <c r="G115" s="4">
        <v>456235</v>
      </c>
      <c r="H115" s="3">
        <v>0</v>
      </c>
      <c r="I115" s="4">
        <v>456235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456235</v>
      </c>
      <c r="Q115" s="3">
        <v>0</v>
      </c>
      <c r="R115" s="3">
        <v>0</v>
      </c>
      <c r="S115" s="3">
        <v>0</v>
      </c>
      <c r="T115" s="4">
        <v>0</v>
      </c>
      <c r="U115" s="3">
        <v>0</v>
      </c>
      <c r="V115" s="4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</row>
    <row r="116" spans="1:32" ht="15">
      <c r="A116" s="1" t="s">
        <v>257</v>
      </c>
      <c r="B116" s="1" t="s">
        <v>63</v>
      </c>
      <c r="C116" s="1" t="s">
        <v>352</v>
      </c>
      <c r="D116" s="1" t="s">
        <v>30</v>
      </c>
      <c r="E116" s="1" t="s">
        <v>242</v>
      </c>
      <c r="F116" s="1" t="s">
        <v>352</v>
      </c>
      <c r="G116" s="4">
        <v>61580046.76</v>
      </c>
      <c r="H116" s="4">
        <v>0</v>
      </c>
      <c r="I116" s="4">
        <v>61580046.76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61580046.76</v>
      </c>
      <c r="Q116" s="4">
        <v>0</v>
      </c>
      <c r="R116" s="4">
        <v>0</v>
      </c>
      <c r="S116" s="4">
        <v>0</v>
      </c>
      <c r="T116" s="4">
        <v>45011105.58</v>
      </c>
      <c r="U116" s="4">
        <v>0</v>
      </c>
      <c r="V116" s="4">
        <v>45011105.58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45011105.58</v>
      </c>
      <c r="AD116" s="4">
        <v>0</v>
      </c>
      <c r="AE116" s="4">
        <v>0</v>
      </c>
      <c r="AF116" s="4">
        <v>0</v>
      </c>
    </row>
    <row r="117" spans="1:32" ht="15">
      <c r="A117" s="1" t="s">
        <v>3</v>
      </c>
      <c r="B117" s="1" t="s">
        <v>63</v>
      </c>
      <c r="C117" s="1" t="s">
        <v>352</v>
      </c>
      <c r="D117" s="1" t="s">
        <v>330</v>
      </c>
      <c r="E117" s="1" t="s">
        <v>242</v>
      </c>
      <c r="F117" s="1" t="s">
        <v>352</v>
      </c>
      <c r="G117" s="4">
        <v>15926896</v>
      </c>
      <c r="H117" s="4">
        <v>0</v>
      </c>
      <c r="I117" s="4">
        <v>15926896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15926896</v>
      </c>
      <c r="Q117" s="4">
        <v>0</v>
      </c>
      <c r="R117" s="4">
        <v>0</v>
      </c>
      <c r="S117" s="4">
        <v>0</v>
      </c>
      <c r="T117" s="4">
        <v>11706713.14</v>
      </c>
      <c r="U117" s="4">
        <v>0</v>
      </c>
      <c r="V117" s="4">
        <v>11706713.14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11706713.14</v>
      </c>
      <c r="AD117" s="4">
        <v>0</v>
      </c>
      <c r="AE117" s="4">
        <v>0</v>
      </c>
      <c r="AF117" s="4">
        <v>0</v>
      </c>
    </row>
    <row r="118" spans="1:32" ht="75">
      <c r="A118" s="1" t="s">
        <v>122</v>
      </c>
      <c r="B118" s="1" t="s">
        <v>63</v>
      </c>
      <c r="C118" s="1" t="s">
        <v>352</v>
      </c>
      <c r="D118" s="1" t="s">
        <v>330</v>
      </c>
      <c r="E118" s="1" t="s">
        <v>242</v>
      </c>
      <c r="F118" s="1" t="s">
        <v>83</v>
      </c>
      <c r="G118" s="4">
        <v>10405502</v>
      </c>
      <c r="H118" s="4">
        <v>0</v>
      </c>
      <c r="I118" s="4">
        <v>10405502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10405502</v>
      </c>
      <c r="Q118" s="4">
        <v>0</v>
      </c>
      <c r="R118" s="4">
        <v>0</v>
      </c>
      <c r="S118" s="4">
        <v>0</v>
      </c>
      <c r="T118" s="4">
        <v>7675240.57</v>
      </c>
      <c r="U118" s="4">
        <v>0</v>
      </c>
      <c r="V118" s="4">
        <v>7675240.57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7675240.57</v>
      </c>
      <c r="AD118" s="4">
        <v>0</v>
      </c>
      <c r="AE118" s="4">
        <v>0</v>
      </c>
      <c r="AF118" s="4">
        <v>0</v>
      </c>
    </row>
    <row r="119" spans="1:32" ht="30">
      <c r="A119" s="1" t="s">
        <v>379</v>
      </c>
      <c r="B119" s="1" t="s">
        <v>63</v>
      </c>
      <c r="C119" s="1" t="s">
        <v>352</v>
      </c>
      <c r="D119" s="1" t="s">
        <v>330</v>
      </c>
      <c r="E119" s="1" t="s">
        <v>242</v>
      </c>
      <c r="F119" s="1" t="s">
        <v>161</v>
      </c>
      <c r="G119" s="4">
        <v>10405502</v>
      </c>
      <c r="H119" s="4">
        <v>0</v>
      </c>
      <c r="I119" s="4">
        <v>10405502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10405502</v>
      </c>
      <c r="Q119" s="4">
        <v>0</v>
      </c>
      <c r="R119" s="4">
        <v>0</v>
      </c>
      <c r="S119" s="4">
        <v>0</v>
      </c>
      <c r="T119" s="4">
        <v>7675240.57</v>
      </c>
      <c r="U119" s="4">
        <v>0</v>
      </c>
      <c r="V119" s="4">
        <v>7675240.57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7675240.57</v>
      </c>
      <c r="AD119" s="4">
        <v>0</v>
      </c>
      <c r="AE119" s="4">
        <v>0</v>
      </c>
      <c r="AF119" s="4">
        <v>0</v>
      </c>
    </row>
    <row r="120" spans="1:32" ht="15">
      <c r="A120" s="1" t="s">
        <v>344</v>
      </c>
      <c r="B120" s="1" t="s">
        <v>63</v>
      </c>
      <c r="C120" s="1" t="s">
        <v>352</v>
      </c>
      <c r="D120" s="1" t="s">
        <v>330</v>
      </c>
      <c r="E120" s="1" t="s">
        <v>242</v>
      </c>
      <c r="F120" s="1" t="s">
        <v>74</v>
      </c>
      <c r="G120" s="4">
        <v>7991883</v>
      </c>
      <c r="H120" s="3">
        <v>0</v>
      </c>
      <c r="I120" s="4">
        <v>7991883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7991883</v>
      </c>
      <c r="Q120" s="3">
        <v>0</v>
      </c>
      <c r="R120" s="3">
        <v>0</v>
      </c>
      <c r="S120" s="3">
        <v>0</v>
      </c>
      <c r="T120" s="4">
        <v>5856153.62</v>
      </c>
      <c r="U120" s="3">
        <v>0</v>
      </c>
      <c r="V120" s="4">
        <v>5856153.62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5856153.62</v>
      </c>
      <c r="AD120" s="3">
        <v>0</v>
      </c>
      <c r="AE120" s="3">
        <v>0</v>
      </c>
      <c r="AF120" s="3">
        <v>0</v>
      </c>
    </row>
    <row r="121" spans="1:32" ht="60">
      <c r="A121" s="1" t="s">
        <v>388</v>
      </c>
      <c r="B121" s="1" t="s">
        <v>63</v>
      </c>
      <c r="C121" s="1" t="s">
        <v>352</v>
      </c>
      <c r="D121" s="1" t="s">
        <v>330</v>
      </c>
      <c r="E121" s="1" t="s">
        <v>242</v>
      </c>
      <c r="F121" s="1" t="s">
        <v>1</v>
      </c>
      <c r="G121" s="4">
        <v>2413619</v>
      </c>
      <c r="H121" s="3">
        <v>0</v>
      </c>
      <c r="I121" s="4">
        <v>2413619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2413619</v>
      </c>
      <c r="Q121" s="3">
        <v>0</v>
      </c>
      <c r="R121" s="3">
        <v>0</v>
      </c>
      <c r="S121" s="3">
        <v>0</v>
      </c>
      <c r="T121" s="4">
        <v>1819086.95</v>
      </c>
      <c r="U121" s="3">
        <v>0</v>
      </c>
      <c r="V121" s="4">
        <v>1819086.95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1819086.95</v>
      </c>
      <c r="AD121" s="3">
        <v>0</v>
      </c>
      <c r="AE121" s="3">
        <v>0</v>
      </c>
      <c r="AF121" s="3">
        <v>0</v>
      </c>
    </row>
    <row r="122" spans="1:32" ht="30">
      <c r="A122" s="1" t="s">
        <v>163</v>
      </c>
      <c r="B122" s="1" t="s">
        <v>63</v>
      </c>
      <c r="C122" s="1" t="s">
        <v>352</v>
      </c>
      <c r="D122" s="1" t="s">
        <v>330</v>
      </c>
      <c r="E122" s="1" t="s">
        <v>242</v>
      </c>
      <c r="F122" s="1" t="s">
        <v>63</v>
      </c>
      <c r="G122" s="4">
        <v>4876594</v>
      </c>
      <c r="H122" s="4">
        <v>0</v>
      </c>
      <c r="I122" s="4">
        <v>4876594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4876594</v>
      </c>
      <c r="Q122" s="4">
        <v>0</v>
      </c>
      <c r="R122" s="4">
        <v>0</v>
      </c>
      <c r="S122" s="4">
        <v>0</v>
      </c>
      <c r="T122" s="4">
        <v>3566355.6</v>
      </c>
      <c r="U122" s="4">
        <v>0</v>
      </c>
      <c r="V122" s="4">
        <v>3566355.6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3566355.6</v>
      </c>
      <c r="AD122" s="4">
        <v>0</v>
      </c>
      <c r="AE122" s="4">
        <v>0</v>
      </c>
      <c r="AF122" s="4">
        <v>0</v>
      </c>
    </row>
    <row r="123" spans="1:32" ht="45">
      <c r="A123" s="1" t="s">
        <v>133</v>
      </c>
      <c r="B123" s="1" t="s">
        <v>63</v>
      </c>
      <c r="C123" s="1" t="s">
        <v>352</v>
      </c>
      <c r="D123" s="1" t="s">
        <v>330</v>
      </c>
      <c r="E123" s="1" t="s">
        <v>242</v>
      </c>
      <c r="F123" s="1" t="s">
        <v>241</v>
      </c>
      <c r="G123" s="4">
        <v>4876594</v>
      </c>
      <c r="H123" s="4">
        <v>0</v>
      </c>
      <c r="I123" s="4">
        <v>4876594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4876594</v>
      </c>
      <c r="Q123" s="4">
        <v>0</v>
      </c>
      <c r="R123" s="4">
        <v>0</v>
      </c>
      <c r="S123" s="4">
        <v>0</v>
      </c>
      <c r="T123" s="4">
        <v>3566355.6</v>
      </c>
      <c r="U123" s="4">
        <v>0</v>
      </c>
      <c r="V123" s="4">
        <v>3566355.6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3566355.6</v>
      </c>
      <c r="AD123" s="4">
        <v>0</v>
      </c>
      <c r="AE123" s="4">
        <v>0</v>
      </c>
      <c r="AF123" s="4">
        <v>0</v>
      </c>
    </row>
    <row r="124" spans="1:32" ht="15">
      <c r="A124" s="1" t="s">
        <v>193</v>
      </c>
      <c r="B124" s="1" t="s">
        <v>63</v>
      </c>
      <c r="C124" s="1" t="s">
        <v>352</v>
      </c>
      <c r="D124" s="1" t="s">
        <v>330</v>
      </c>
      <c r="E124" s="1" t="s">
        <v>242</v>
      </c>
      <c r="F124" s="1" t="s">
        <v>18</v>
      </c>
      <c r="G124" s="4">
        <v>4876594</v>
      </c>
      <c r="H124" s="3">
        <v>0</v>
      </c>
      <c r="I124" s="4">
        <v>4876594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4876594</v>
      </c>
      <c r="Q124" s="3">
        <v>0</v>
      </c>
      <c r="R124" s="3">
        <v>0</v>
      </c>
      <c r="S124" s="3">
        <v>0</v>
      </c>
      <c r="T124" s="4">
        <v>3566355.6</v>
      </c>
      <c r="U124" s="3">
        <v>0</v>
      </c>
      <c r="V124" s="4">
        <v>3566355.6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3566355.6</v>
      </c>
      <c r="AD124" s="3">
        <v>0</v>
      </c>
      <c r="AE124" s="3">
        <v>0</v>
      </c>
      <c r="AF124" s="3">
        <v>0</v>
      </c>
    </row>
    <row r="125" spans="1:32" ht="15">
      <c r="A125" s="1" t="s">
        <v>237</v>
      </c>
      <c r="B125" s="1" t="s">
        <v>63</v>
      </c>
      <c r="C125" s="1" t="s">
        <v>352</v>
      </c>
      <c r="D125" s="1" t="s">
        <v>330</v>
      </c>
      <c r="E125" s="1" t="s">
        <v>242</v>
      </c>
      <c r="F125" s="1" t="s">
        <v>13</v>
      </c>
      <c r="G125" s="4">
        <v>644800</v>
      </c>
      <c r="H125" s="4">
        <v>0</v>
      </c>
      <c r="I125" s="4">
        <v>644800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644800</v>
      </c>
      <c r="Q125" s="4">
        <v>0</v>
      </c>
      <c r="R125" s="4">
        <v>0</v>
      </c>
      <c r="S125" s="4">
        <v>0</v>
      </c>
      <c r="T125" s="4">
        <v>465116.97</v>
      </c>
      <c r="U125" s="4">
        <v>0</v>
      </c>
      <c r="V125" s="4">
        <v>465116.97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465116.97</v>
      </c>
      <c r="AD125" s="4">
        <v>0</v>
      </c>
      <c r="AE125" s="4">
        <v>0</v>
      </c>
      <c r="AF125" s="4">
        <v>0</v>
      </c>
    </row>
    <row r="126" spans="1:32" ht="15">
      <c r="A126" s="1" t="s">
        <v>342</v>
      </c>
      <c r="B126" s="1" t="s">
        <v>63</v>
      </c>
      <c r="C126" s="1" t="s">
        <v>352</v>
      </c>
      <c r="D126" s="1" t="s">
        <v>330</v>
      </c>
      <c r="E126" s="1" t="s">
        <v>242</v>
      </c>
      <c r="F126" s="1" t="s">
        <v>271</v>
      </c>
      <c r="G126" s="4">
        <v>644800</v>
      </c>
      <c r="H126" s="4">
        <v>0</v>
      </c>
      <c r="I126" s="4">
        <v>644800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644800</v>
      </c>
      <c r="Q126" s="4">
        <v>0</v>
      </c>
      <c r="R126" s="4">
        <v>0</v>
      </c>
      <c r="S126" s="4">
        <v>0</v>
      </c>
      <c r="T126" s="4">
        <v>465116.97</v>
      </c>
      <c r="U126" s="4">
        <v>0</v>
      </c>
      <c r="V126" s="4">
        <v>465116.97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465116.97</v>
      </c>
      <c r="AD126" s="4">
        <v>0</v>
      </c>
      <c r="AE126" s="4">
        <v>0</v>
      </c>
      <c r="AF126" s="4">
        <v>0</v>
      </c>
    </row>
    <row r="127" spans="1:32" ht="30">
      <c r="A127" s="1" t="s">
        <v>376</v>
      </c>
      <c r="B127" s="1" t="s">
        <v>63</v>
      </c>
      <c r="C127" s="1" t="s">
        <v>352</v>
      </c>
      <c r="D127" s="1" t="s">
        <v>330</v>
      </c>
      <c r="E127" s="1" t="s">
        <v>242</v>
      </c>
      <c r="F127" s="1" t="s">
        <v>174</v>
      </c>
      <c r="G127" s="4">
        <v>641200</v>
      </c>
      <c r="H127" s="3">
        <v>0</v>
      </c>
      <c r="I127" s="4">
        <v>641200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641200</v>
      </c>
      <c r="Q127" s="3">
        <v>0</v>
      </c>
      <c r="R127" s="3">
        <v>0</v>
      </c>
      <c r="S127" s="3">
        <v>0</v>
      </c>
      <c r="T127" s="4">
        <v>465116.97</v>
      </c>
      <c r="U127" s="3">
        <v>0</v>
      </c>
      <c r="V127" s="4">
        <v>465116.97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465116.97</v>
      </c>
      <c r="AD127" s="3">
        <v>0</v>
      </c>
      <c r="AE127" s="3">
        <v>0</v>
      </c>
      <c r="AF127" s="3">
        <v>0</v>
      </c>
    </row>
    <row r="128" spans="1:32" ht="15">
      <c r="A128" s="1" t="s">
        <v>97</v>
      </c>
      <c r="B128" s="1" t="s">
        <v>63</v>
      </c>
      <c r="C128" s="1" t="s">
        <v>352</v>
      </c>
      <c r="D128" s="1" t="s">
        <v>330</v>
      </c>
      <c r="E128" s="1" t="s">
        <v>242</v>
      </c>
      <c r="F128" s="1" t="s">
        <v>136</v>
      </c>
      <c r="G128" s="4">
        <v>3600</v>
      </c>
      <c r="H128" s="3">
        <v>0</v>
      </c>
      <c r="I128" s="4">
        <v>3600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3600</v>
      </c>
      <c r="Q128" s="3">
        <v>0</v>
      </c>
      <c r="R128" s="3">
        <v>0</v>
      </c>
      <c r="S128" s="3">
        <v>0</v>
      </c>
      <c r="T128" s="4">
        <v>0</v>
      </c>
      <c r="U128" s="3">
        <v>0</v>
      </c>
      <c r="V128" s="4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</row>
    <row r="129" spans="1:32" ht="15">
      <c r="A129" s="1" t="s">
        <v>115</v>
      </c>
      <c r="B129" s="1" t="s">
        <v>63</v>
      </c>
      <c r="C129" s="1" t="s">
        <v>352</v>
      </c>
      <c r="D129" s="1" t="s">
        <v>222</v>
      </c>
      <c r="E129" s="1" t="s">
        <v>242</v>
      </c>
      <c r="F129" s="1" t="s">
        <v>352</v>
      </c>
      <c r="G129" s="4">
        <v>34771324.61</v>
      </c>
      <c r="H129" s="4">
        <v>0</v>
      </c>
      <c r="I129" s="4">
        <v>34771324.61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34771324.61</v>
      </c>
      <c r="Q129" s="4">
        <v>0</v>
      </c>
      <c r="R129" s="4">
        <v>0</v>
      </c>
      <c r="S129" s="4">
        <v>0</v>
      </c>
      <c r="T129" s="4">
        <v>25499498.54</v>
      </c>
      <c r="U129" s="4">
        <v>0</v>
      </c>
      <c r="V129" s="4">
        <v>25499498.54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25499498.54</v>
      </c>
      <c r="AD129" s="4">
        <v>0</v>
      </c>
      <c r="AE129" s="4">
        <v>0</v>
      </c>
      <c r="AF129" s="4">
        <v>0</v>
      </c>
    </row>
    <row r="130" spans="1:32" ht="75">
      <c r="A130" s="1" t="s">
        <v>122</v>
      </c>
      <c r="B130" s="1" t="s">
        <v>63</v>
      </c>
      <c r="C130" s="1" t="s">
        <v>352</v>
      </c>
      <c r="D130" s="1" t="s">
        <v>222</v>
      </c>
      <c r="E130" s="1" t="s">
        <v>242</v>
      </c>
      <c r="F130" s="1" t="s">
        <v>83</v>
      </c>
      <c r="G130" s="4">
        <v>10898861.75</v>
      </c>
      <c r="H130" s="4">
        <v>0</v>
      </c>
      <c r="I130" s="4">
        <v>10898861.75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10898861.75</v>
      </c>
      <c r="Q130" s="4">
        <v>0</v>
      </c>
      <c r="R130" s="4">
        <v>0</v>
      </c>
      <c r="S130" s="4">
        <v>0</v>
      </c>
      <c r="T130" s="4">
        <v>7492284.74</v>
      </c>
      <c r="U130" s="4">
        <v>0</v>
      </c>
      <c r="V130" s="4">
        <v>7492284.74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7492284.74</v>
      </c>
      <c r="AD130" s="4">
        <v>0</v>
      </c>
      <c r="AE130" s="4">
        <v>0</v>
      </c>
      <c r="AF130" s="4">
        <v>0</v>
      </c>
    </row>
    <row r="131" spans="1:32" ht="30">
      <c r="A131" s="1" t="s">
        <v>379</v>
      </c>
      <c r="B131" s="1" t="s">
        <v>63</v>
      </c>
      <c r="C131" s="1" t="s">
        <v>352</v>
      </c>
      <c r="D131" s="1" t="s">
        <v>222</v>
      </c>
      <c r="E131" s="1" t="s">
        <v>242</v>
      </c>
      <c r="F131" s="1" t="s">
        <v>161</v>
      </c>
      <c r="G131" s="4">
        <v>10898861.75</v>
      </c>
      <c r="H131" s="4">
        <v>0</v>
      </c>
      <c r="I131" s="4">
        <v>10898861.75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10898861.75</v>
      </c>
      <c r="Q131" s="4">
        <v>0</v>
      </c>
      <c r="R131" s="4">
        <v>0</v>
      </c>
      <c r="S131" s="4">
        <v>0</v>
      </c>
      <c r="T131" s="4">
        <v>7492284.74</v>
      </c>
      <c r="U131" s="4">
        <v>0</v>
      </c>
      <c r="V131" s="4">
        <v>7492284.74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7492284.74</v>
      </c>
      <c r="AD131" s="4">
        <v>0</v>
      </c>
      <c r="AE131" s="4">
        <v>0</v>
      </c>
      <c r="AF131" s="4">
        <v>0</v>
      </c>
    </row>
    <row r="132" spans="1:32" ht="15">
      <c r="A132" s="1" t="s">
        <v>344</v>
      </c>
      <c r="B132" s="1" t="s">
        <v>63</v>
      </c>
      <c r="C132" s="1" t="s">
        <v>352</v>
      </c>
      <c r="D132" s="1" t="s">
        <v>222</v>
      </c>
      <c r="E132" s="1" t="s">
        <v>242</v>
      </c>
      <c r="F132" s="1" t="s">
        <v>74</v>
      </c>
      <c r="G132" s="4">
        <v>8370811.44</v>
      </c>
      <c r="H132" s="3">
        <v>0</v>
      </c>
      <c r="I132" s="4">
        <v>8370811.44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8370811.44</v>
      </c>
      <c r="Q132" s="3">
        <v>0</v>
      </c>
      <c r="R132" s="3">
        <v>0</v>
      </c>
      <c r="S132" s="3">
        <v>0</v>
      </c>
      <c r="T132" s="4">
        <v>5748517.81</v>
      </c>
      <c r="U132" s="3">
        <v>0</v>
      </c>
      <c r="V132" s="4">
        <v>5748517.81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5748517.81</v>
      </c>
      <c r="AD132" s="3">
        <v>0</v>
      </c>
      <c r="AE132" s="3">
        <v>0</v>
      </c>
      <c r="AF132" s="3">
        <v>0</v>
      </c>
    </row>
    <row r="133" spans="1:32" ht="60">
      <c r="A133" s="1" t="s">
        <v>388</v>
      </c>
      <c r="B133" s="1" t="s">
        <v>63</v>
      </c>
      <c r="C133" s="1" t="s">
        <v>352</v>
      </c>
      <c r="D133" s="1" t="s">
        <v>222</v>
      </c>
      <c r="E133" s="1" t="s">
        <v>242</v>
      </c>
      <c r="F133" s="1" t="s">
        <v>1</v>
      </c>
      <c r="G133" s="4">
        <v>2528050.31</v>
      </c>
      <c r="H133" s="3">
        <v>0</v>
      </c>
      <c r="I133" s="4">
        <v>2528050.31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2528050.31</v>
      </c>
      <c r="Q133" s="3">
        <v>0</v>
      </c>
      <c r="R133" s="3">
        <v>0</v>
      </c>
      <c r="S133" s="3">
        <v>0</v>
      </c>
      <c r="T133" s="4">
        <v>1743766.93</v>
      </c>
      <c r="U133" s="3">
        <v>0</v>
      </c>
      <c r="V133" s="4">
        <v>1743766.93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1743766.93</v>
      </c>
      <c r="AD133" s="3">
        <v>0</v>
      </c>
      <c r="AE133" s="3">
        <v>0</v>
      </c>
      <c r="AF133" s="3">
        <v>0</v>
      </c>
    </row>
    <row r="134" spans="1:32" ht="30">
      <c r="A134" s="1" t="s">
        <v>163</v>
      </c>
      <c r="B134" s="1" t="s">
        <v>63</v>
      </c>
      <c r="C134" s="1" t="s">
        <v>352</v>
      </c>
      <c r="D134" s="1" t="s">
        <v>222</v>
      </c>
      <c r="E134" s="1" t="s">
        <v>242</v>
      </c>
      <c r="F134" s="1" t="s">
        <v>63</v>
      </c>
      <c r="G134" s="4">
        <v>3096218.86</v>
      </c>
      <c r="H134" s="4">
        <v>0</v>
      </c>
      <c r="I134" s="4">
        <v>3096218.86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3096218.86</v>
      </c>
      <c r="Q134" s="4">
        <v>0</v>
      </c>
      <c r="R134" s="4">
        <v>0</v>
      </c>
      <c r="S134" s="4">
        <v>0</v>
      </c>
      <c r="T134" s="4">
        <v>2302681.99</v>
      </c>
      <c r="U134" s="4">
        <v>0</v>
      </c>
      <c r="V134" s="4">
        <v>2302681.99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2302681.99</v>
      </c>
      <c r="AD134" s="4">
        <v>0</v>
      </c>
      <c r="AE134" s="4">
        <v>0</v>
      </c>
      <c r="AF134" s="4">
        <v>0</v>
      </c>
    </row>
    <row r="135" spans="1:32" ht="45">
      <c r="A135" s="1" t="s">
        <v>133</v>
      </c>
      <c r="B135" s="1" t="s">
        <v>63</v>
      </c>
      <c r="C135" s="1" t="s">
        <v>352</v>
      </c>
      <c r="D135" s="1" t="s">
        <v>222</v>
      </c>
      <c r="E135" s="1" t="s">
        <v>242</v>
      </c>
      <c r="F135" s="1" t="s">
        <v>241</v>
      </c>
      <c r="G135" s="4">
        <v>3096218.86</v>
      </c>
      <c r="H135" s="4">
        <v>0</v>
      </c>
      <c r="I135" s="4">
        <v>3096218.86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3096218.86</v>
      </c>
      <c r="Q135" s="4">
        <v>0</v>
      </c>
      <c r="R135" s="4">
        <v>0</v>
      </c>
      <c r="S135" s="4">
        <v>0</v>
      </c>
      <c r="T135" s="4">
        <v>2302681.99</v>
      </c>
      <c r="U135" s="4">
        <v>0</v>
      </c>
      <c r="V135" s="4">
        <v>2302681.99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2302681.99</v>
      </c>
      <c r="AD135" s="4">
        <v>0</v>
      </c>
      <c r="AE135" s="4">
        <v>0</v>
      </c>
      <c r="AF135" s="4">
        <v>0</v>
      </c>
    </row>
    <row r="136" spans="1:32" ht="15">
      <c r="A136" s="1" t="s">
        <v>193</v>
      </c>
      <c r="B136" s="1" t="s">
        <v>63</v>
      </c>
      <c r="C136" s="1" t="s">
        <v>352</v>
      </c>
      <c r="D136" s="1" t="s">
        <v>222</v>
      </c>
      <c r="E136" s="1" t="s">
        <v>242</v>
      </c>
      <c r="F136" s="1" t="s">
        <v>18</v>
      </c>
      <c r="G136" s="4">
        <v>3096218.86</v>
      </c>
      <c r="H136" s="3">
        <v>0</v>
      </c>
      <c r="I136" s="4">
        <v>3096218.86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3096218.86</v>
      </c>
      <c r="Q136" s="3">
        <v>0</v>
      </c>
      <c r="R136" s="3">
        <v>0</v>
      </c>
      <c r="S136" s="3">
        <v>0</v>
      </c>
      <c r="T136" s="4">
        <v>2302681.99</v>
      </c>
      <c r="U136" s="3">
        <v>0</v>
      </c>
      <c r="V136" s="4">
        <v>2302681.99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2302681.99</v>
      </c>
      <c r="AD136" s="3">
        <v>0</v>
      </c>
      <c r="AE136" s="3">
        <v>0</v>
      </c>
      <c r="AF136" s="3">
        <v>0</v>
      </c>
    </row>
    <row r="137" spans="1:32" ht="45">
      <c r="A137" s="1" t="s">
        <v>385</v>
      </c>
      <c r="B137" s="1" t="s">
        <v>63</v>
      </c>
      <c r="C137" s="1" t="s">
        <v>352</v>
      </c>
      <c r="D137" s="1" t="s">
        <v>222</v>
      </c>
      <c r="E137" s="1" t="s">
        <v>242</v>
      </c>
      <c r="F137" s="1" t="s">
        <v>287</v>
      </c>
      <c r="G137" s="4">
        <v>20432744</v>
      </c>
      <c r="H137" s="4">
        <v>0</v>
      </c>
      <c r="I137" s="4">
        <v>20432744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20432744</v>
      </c>
      <c r="Q137" s="4">
        <v>0</v>
      </c>
      <c r="R137" s="4">
        <v>0</v>
      </c>
      <c r="S137" s="4">
        <v>0</v>
      </c>
      <c r="T137" s="4">
        <v>15548798</v>
      </c>
      <c r="U137" s="4">
        <v>0</v>
      </c>
      <c r="V137" s="4">
        <v>15548798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15548798</v>
      </c>
      <c r="AD137" s="4">
        <v>0</v>
      </c>
      <c r="AE137" s="4">
        <v>0</v>
      </c>
      <c r="AF137" s="4">
        <v>0</v>
      </c>
    </row>
    <row r="138" spans="1:32" ht="15">
      <c r="A138" s="1" t="s">
        <v>94</v>
      </c>
      <c r="B138" s="1" t="s">
        <v>63</v>
      </c>
      <c r="C138" s="1" t="s">
        <v>352</v>
      </c>
      <c r="D138" s="1" t="s">
        <v>222</v>
      </c>
      <c r="E138" s="1" t="s">
        <v>242</v>
      </c>
      <c r="F138" s="1" t="s">
        <v>381</v>
      </c>
      <c r="G138" s="4">
        <v>20432744</v>
      </c>
      <c r="H138" s="4">
        <v>0</v>
      </c>
      <c r="I138" s="4">
        <v>20432744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20432744</v>
      </c>
      <c r="Q138" s="4">
        <v>0</v>
      </c>
      <c r="R138" s="4">
        <v>0</v>
      </c>
      <c r="S138" s="4">
        <v>0</v>
      </c>
      <c r="T138" s="4">
        <v>15548798</v>
      </c>
      <c r="U138" s="4">
        <v>0</v>
      </c>
      <c r="V138" s="4">
        <v>15548798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15548798</v>
      </c>
      <c r="AD138" s="4">
        <v>0</v>
      </c>
      <c r="AE138" s="4">
        <v>0</v>
      </c>
      <c r="AF138" s="4">
        <v>0</v>
      </c>
    </row>
    <row r="139" spans="1:32" ht="60">
      <c r="A139" s="1" t="s">
        <v>304</v>
      </c>
      <c r="B139" s="1" t="s">
        <v>63</v>
      </c>
      <c r="C139" s="1" t="s">
        <v>352</v>
      </c>
      <c r="D139" s="1" t="s">
        <v>222</v>
      </c>
      <c r="E139" s="1" t="s">
        <v>242</v>
      </c>
      <c r="F139" s="1" t="s">
        <v>275</v>
      </c>
      <c r="G139" s="4">
        <v>19204181</v>
      </c>
      <c r="H139" s="3">
        <v>0</v>
      </c>
      <c r="I139" s="4">
        <v>19204181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19204181</v>
      </c>
      <c r="Q139" s="3">
        <v>0</v>
      </c>
      <c r="R139" s="3">
        <v>0</v>
      </c>
      <c r="S139" s="3">
        <v>0</v>
      </c>
      <c r="T139" s="4">
        <v>14562970</v>
      </c>
      <c r="U139" s="3">
        <v>0</v>
      </c>
      <c r="V139" s="4">
        <v>14562970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14562970</v>
      </c>
      <c r="AD139" s="3">
        <v>0</v>
      </c>
      <c r="AE139" s="3">
        <v>0</v>
      </c>
      <c r="AF139" s="3">
        <v>0</v>
      </c>
    </row>
    <row r="140" spans="1:32" ht="15">
      <c r="A140" s="1" t="s">
        <v>318</v>
      </c>
      <c r="B140" s="1" t="s">
        <v>63</v>
      </c>
      <c r="C140" s="1" t="s">
        <v>352</v>
      </c>
      <c r="D140" s="1" t="s">
        <v>222</v>
      </c>
      <c r="E140" s="1" t="s">
        <v>242</v>
      </c>
      <c r="F140" s="1" t="s">
        <v>339</v>
      </c>
      <c r="G140" s="4">
        <v>1228563</v>
      </c>
      <c r="H140" s="3">
        <v>0</v>
      </c>
      <c r="I140" s="4">
        <v>1228563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1228563</v>
      </c>
      <c r="Q140" s="3">
        <v>0</v>
      </c>
      <c r="R140" s="3">
        <v>0</v>
      </c>
      <c r="S140" s="3">
        <v>0</v>
      </c>
      <c r="T140" s="4">
        <v>985828</v>
      </c>
      <c r="U140" s="3">
        <v>0</v>
      </c>
      <c r="V140" s="4">
        <v>985828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985828</v>
      </c>
      <c r="AD140" s="3">
        <v>0</v>
      </c>
      <c r="AE140" s="3">
        <v>0</v>
      </c>
      <c r="AF140" s="3">
        <v>0</v>
      </c>
    </row>
    <row r="141" spans="1:32" ht="15">
      <c r="A141" s="1" t="s">
        <v>237</v>
      </c>
      <c r="B141" s="1" t="s">
        <v>63</v>
      </c>
      <c r="C141" s="1" t="s">
        <v>352</v>
      </c>
      <c r="D141" s="1" t="s">
        <v>222</v>
      </c>
      <c r="E141" s="1" t="s">
        <v>242</v>
      </c>
      <c r="F141" s="1" t="s">
        <v>13</v>
      </c>
      <c r="G141" s="4">
        <v>343500</v>
      </c>
      <c r="H141" s="4">
        <v>0</v>
      </c>
      <c r="I141" s="4">
        <v>343500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343500</v>
      </c>
      <c r="Q141" s="4">
        <v>0</v>
      </c>
      <c r="R141" s="4">
        <v>0</v>
      </c>
      <c r="S141" s="4">
        <v>0</v>
      </c>
      <c r="T141" s="4">
        <v>155733.81</v>
      </c>
      <c r="U141" s="4">
        <v>0</v>
      </c>
      <c r="V141" s="4">
        <v>155733.81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155733.81</v>
      </c>
      <c r="AD141" s="4">
        <v>0</v>
      </c>
      <c r="AE141" s="4">
        <v>0</v>
      </c>
      <c r="AF141" s="4">
        <v>0</v>
      </c>
    </row>
    <row r="142" spans="1:32" ht="15">
      <c r="A142" s="1" t="s">
        <v>342</v>
      </c>
      <c r="B142" s="1" t="s">
        <v>63</v>
      </c>
      <c r="C142" s="1" t="s">
        <v>352</v>
      </c>
      <c r="D142" s="1" t="s">
        <v>222</v>
      </c>
      <c r="E142" s="1" t="s">
        <v>242</v>
      </c>
      <c r="F142" s="1" t="s">
        <v>271</v>
      </c>
      <c r="G142" s="4">
        <v>343500</v>
      </c>
      <c r="H142" s="4">
        <v>0</v>
      </c>
      <c r="I142" s="4">
        <v>343500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343500</v>
      </c>
      <c r="Q142" s="4">
        <v>0</v>
      </c>
      <c r="R142" s="4">
        <v>0</v>
      </c>
      <c r="S142" s="4">
        <v>0</v>
      </c>
      <c r="T142" s="4">
        <v>155733.81</v>
      </c>
      <c r="U142" s="4">
        <v>0</v>
      </c>
      <c r="V142" s="4">
        <v>155733.81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155733.81</v>
      </c>
      <c r="AD142" s="4">
        <v>0</v>
      </c>
      <c r="AE142" s="4">
        <v>0</v>
      </c>
      <c r="AF142" s="4">
        <v>0</v>
      </c>
    </row>
    <row r="143" spans="1:32" ht="30">
      <c r="A143" s="1" t="s">
        <v>376</v>
      </c>
      <c r="B143" s="1" t="s">
        <v>63</v>
      </c>
      <c r="C143" s="1" t="s">
        <v>352</v>
      </c>
      <c r="D143" s="1" t="s">
        <v>222</v>
      </c>
      <c r="E143" s="1" t="s">
        <v>242</v>
      </c>
      <c r="F143" s="1" t="s">
        <v>174</v>
      </c>
      <c r="G143" s="4">
        <v>287000</v>
      </c>
      <c r="H143" s="3">
        <v>0</v>
      </c>
      <c r="I143" s="4">
        <v>287000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287000</v>
      </c>
      <c r="Q143" s="3">
        <v>0</v>
      </c>
      <c r="R143" s="3">
        <v>0</v>
      </c>
      <c r="S143" s="3">
        <v>0</v>
      </c>
      <c r="T143" s="4">
        <v>139843.7</v>
      </c>
      <c r="U143" s="3">
        <v>0</v>
      </c>
      <c r="V143" s="4">
        <v>139843.7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139843.7</v>
      </c>
      <c r="AD143" s="3">
        <v>0</v>
      </c>
      <c r="AE143" s="3">
        <v>0</v>
      </c>
      <c r="AF143" s="3">
        <v>0</v>
      </c>
    </row>
    <row r="144" spans="1:32" ht="15">
      <c r="A144" s="1" t="s">
        <v>299</v>
      </c>
      <c r="B144" s="1" t="s">
        <v>63</v>
      </c>
      <c r="C144" s="1" t="s">
        <v>352</v>
      </c>
      <c r="D144" s="1" t="s">
        <v>222</v>
      </c>
      <c r="E144" s="1" t="s">
        <v>242</v>
      </c>
      <c r="F144" s="1" t="s">
        <v>225</v>
      </c>
      <c r="G144" s="4">
        <v>16150</v>
      </c>
      <c r="H144" s="3">
        <v>0</v>
      </c>
      <c r="I144" s="4">
        <v>16150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16150</v>
      </c>
      <c r="Q144" s="3">
        <v>0</v>
      </c>
      <c r="R144" s="3">
        <v>0</v>
      </c>
      <c r="S144" s="3">
        <v>0</v>
      </c>
      <c r="T144" s="4">
        <v>15850</v>
      </c>
      <c r="U144" s="3">
        <v>0</v>
      </c>
      <c r="V144" s="4">
        <v>15850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15850</v>
      </c>
      <c r="AD144" s="3">
        <v>0</v>
      </c>
      <c r="AE144" s="3">
        <v>0</v>
      </c>
      <c r="AF144" s="3">
        <v>0</v>
      </c>
    </row>
    <row r="145" spans="1:32" ht="15">
      <c r="A145" s="1" t="s">
        <v>97</v>
      </c>
      <c r="B145" s="1" t="s">
        <v>63</v>
      </c>
      <c r="C145" s="1" t="s">
        <v>352</v>
      </c>
      <c r="D145" s="1" t="s">
        <v>222</v>
      </c>
      <c r="E145" s="1" t="s">
        <v>242</v>
      </c>
      <c r="F145" s="1" t="s">
        <v>136</v>
      </c>
      <c r="G145" s="4">
        <v>40350</v>
      </c>
      <c r="H145" s="3">
        <v>0</v>
      </c>
      <c r="I145" s="4">
        <v>40350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40350</v>
      </c>
      <c r="Q145" s="3">
        <v>0</v>
      </c>
      <c r="R145" s="3">
        <v>0</v>
      </c>
      <c r="S145" s="3">
        <v>0</v>
      </c>
      <c r="T145" s="4">
        <v>40.11</v>
      </c>
      <c r="U145" s="3">
        <v>0</v>
      </c>
      <c r="V145" s="4">
        <v>40.11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40.11</v>
      </c>
      <c r="AD145" s="3">
        <v>0</v>
      </c>
      <c r="AE145" s="3">
        <v>0</v>
      </c>
      <c r="AF145" s="3">
        <v>0</v>
      </c>
    </row>
    <row r="146" spans="1:32" ht="15">
      <c r="A146" s="1" t="s">
        <v>191</v>
      </c>
      <c r="B146" s="1" t="s">
        <v>63</v>
      </c>
      <c r="C146" s="1" t="s">
        <v>352</v>
      </c>
      <c r="D146" s="1" t="s">
        <v>283</v>
      </c>
      <c r="E146" s="1" t="s">
        <v>242</v>
      </c>
      <c r="F146" s="1" t="s">
        <v>352</v>
      </c>
      <c r="G146" s="4">
        <v>5393085.19</v>
      </c>
      <c r="H146" s="4">
        <v>0</v>
      </c>
      <c r="I146" s="4">
        <v>5393085.19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5393085.19</v>
      </c>
      <c r="Q146" s="4">
        <v>0</v>
      </c>
      <c r="R146" s="4">
        <v>0</v>
      </c>
      <c r="S146" s="4">
        <v>0</v>
      </c>
      <c r="T146" s="4">
        <v>3850160.04</v>
      </c>
      <c r="U146" s="4">
        <v>0</v>
      </c>
      <c r="V146" s="4">
        <v>3850160.04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3850160.04</v>
      </c>
      <c r="AD146" s="4">
        <v>0</v>
      </c>
      <c r="AE146" s="4">
        <v>0</v>
      </c>
      <c r="AF146" s="4">
        <v>0</v>
      </c>
    </row>
    <row r="147" spans="1:32" ht="75">
      <c r="A147" s="1" t="s">
        <v>122</v>
      </c>
      <c r="B147" s="1" t="s">
        <v>63</v>
      </c>
      <c r="C147" s="1" t="s">
        <v>352</v>
      </c>
      <c r="D147" s="1" t="s">
        <v>283</v>
      </c>
      <c r="E147" s="1" t="s">
        <v>242</v>
      </c>
      <c r="F147" s="1" t="s">
        <v>83</v>
      </c>
      <c r="G147" s="4">
        <v>4242094.43</v>
      </c>
      <c r="H147" s="4">
        <v>0</v>
      </c>
      <c r="I147" s="4">
        <v>4242094.43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4242094.43</v>
      </c>
      <c r="Q147" s="4">
        <v>0</v>
      </c>
      <c r="R147" s="4">
        <v>0</v>
      </c>
      <c r="S147" s="4">
        <v>0</v>
      </c>
      <c r="T147" s="4">
        <v>3038731.44</v>
      </c>
      <c r="U147" s="4">
        <v>0</v>
      </c>
      <c r="V147" s="4">
        <v>3038731.44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3038731.44</v>
      </c>
      <c r="AD147" s="4">
        <v>0</v>
      </c>
      <c r="AE147" s="4">
        <v>0</v>
      </c>
      <c r="AF147" s="4">
        <v>0</v>
      </c>
    </row>
    <row r="148" spans="1:32" ht="30">
      <c r="A148" s="1" t="s">
        <v>379</v>
      </c>
      <c r="B148" s="1" t="s">
        <v>63</v>
      </c>
      <c r="C148" s="1" t="s">
        <v>352</v>
      </c>
      <c r="D148" s="1" t="s">
        <v>283</v>
      </c>
      <c r="E148" s="1" t="s">
        <v>242</v>
      </c>
      <c r="F148" s="1" t="s">
        <v>161</v>
      </c>
      <c r="G148" s="4">
        <v>4242094.43</v>
      </c>
      <c r="H148" s="4">
        <v>0</v>
      </c>
      <c r="I148" s="4">
        <v>4242094.43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4242094.43</v>
      </c>
      <c r="Q148" s="4">
        <v>0</v>
      </c>
      <c r="R148" s="4">
        <v>0</v>
      </c>
      <c r="S148" s="4">
        <v>0</v>
      </c>
      <c r="T148" s="4">
        <v>3038731.44</v>
      </c>
      <c r="U148" s="4">
        <v>0</v>
      </c>
      <c r="V148" s="4">
        <v>3038731.44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3038731.44</v>
      </c>
      <c r="AD148" s="4">
        <v>0</v>
      </c>
      <c r="AE148" s="4">
        <v>0</v>
      </c>
      <c r="AF148" s="4">
        <v>0</v>
      </c>
    </row>
    <row r="149" spans="1:32" ht="15">
      <c r="A149" s="1" t="s">
        <v>344</v>
      </c>
      <c r="B149" s="1" t="s">
        <v>63</v>
      </c>
      <c r="C149" s="1" t="s">
        <v>352</v>
      </c>
      <c r="D149" s="1" t="s">
        <v>283</v>
      </c>
      <c r="E149" s="1" t="s">
        <v>242</v>
      </c>
      <c r="F149" s="1" t="s">
        <v>74</v>
      </c>
      <c r="G149" s="4">
        <v>3259964.28</v>
      </c>
      <c r="H149" s="3">
        <v>0</v>
      </c>
      <c r="I149" s="4">
        <v>3259964.28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3259964.28</v>
      </c>
      <c r="Q149" s="3">
        <v>0</v>
      </c>
      <c r="R149" s="3">
        <v>0</v>
      </c>
      <c r="S149" s="3">
        <v>0</v>
      </c>
      <c r="T149" s="4">
        <v>2336601.61</v>
      </c>
      <c r="U149" s="3">
        <v>0</v>
      </c>
      <c r="V149" s="4">
        <v>2336601.61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2336601.61</v>
      </c>
      <c r="AD149" s="3">
        <v>0</v>
      </c>
      <c r="AE149" s="3">
        <v>0</v>
      </c>
      <c r="AF149" s="3">
        <v>0</v>
      </c>
    </row>
    <row r="150" spans="1:32" ht="60">
      <c r="A150" s="1" t="s">
        <v>388</v>
      </c>
      <c r="B150" s="1" t="s">
        <v>63</v>
      </c>
      <c r="C150" s="1" t="s">
        <v>352</v>
      </c>
      <c r="D150" s="1" t="s">
        <v>283</v>
      </c>
      <c r="E150" s="1" t="s">
        <v>242</v>
      </c>
      <c r="F150" s="1" t="s">
        <v>1</v>
      </c>
      <c r="G150" s="4">
        <v>982130.15</v>
      </c>
      <c r="H150" s="3">
        <v>0</v>
      </c>
      <c r="I150" s="4">
        <v>982130.15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982130.15</v>
      </c>
      <c r="Q150" s="3">
        <v>0</v>
      </c>
      <c r="R150" s="3">
        <v>0</v>
      </c>
      <c r="S150" s="3">
        <v>0</v>
      </c>
      <c r="T150" s="4">
        <v>702129.83</v>
      </c>
      <c r="U150" s="3">
        <v>0</v>
      </c>
      <c r="V150" s="4">
        <v>702129.83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702129.83</v>
      </c>
      <c r="AD150" s="3">
        <v>0</v>
      </c>
      <c r="AE150" s="3">
        <v>0</v>
      </c>
      <c r="AF150" s="3">
        <v>0</v>
      </c>
    </row>
    <row r="151" spans="1:32" ht="30">
      <c r="A151" s="1" t="s">
        <v>163</v>
      </c>
      <c r="B151" s="1" t="s">
        <v>63</v>
      </c>
      <c r="C151" s="1" t="s">
        <v>352</v>
      </c>
      <c r="D151" s="1" t="s">
        <v>283</v>
      </c>
      <c r="E151" s="1" t="s">
        <v>242</v>
      </c>
      <c r="F151" s="1" t="s">
        <v>63</v>
      </c>
      <c r="G151" s="4">
        <v>1144428.76</v>
      </c>
      <c r="H151" s="4">
        <v>0</v>
      </c>
      <c r="I151" s="4">
        <v>1144428.76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1144428.76</v>
      </c>
      <c r="Q151" s="4">
        <v>0</v>
      </c>
      <c r="R151" s="4">
        <v>0</v>
      </c>
      <c r="S151" s="4">
        <v>0</v>
      </c>
      <c r="T151" s="4">
        <v>806588.6</v>
      </c>
      <c r="U151" s="4">
        <v>0</v>
      </c>
      <c r="V151" s="4">
        <v>806588.6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806588.6</v>
      </c>
      <c r="AD151" s="4">
        <v>0</v>
      </c>
      <c r="AE151" s="4">
        <v>0</v>
      </c>
      <c r="AF151" s="4">
        <v>0</v>
      </c>
    </row>
    <row r="152" spans="1:32" ht="45">
      <c r="A152" s="1" t="s">
        <v>133</v>
      </c>
      <c r="B152" s="1" t="s">
        <v>63</v>
      </c>
      <c r="C152" s="1" t="s">
        <v>352</v>
      </c>
      <c r="D152" s="1" t="s">
        <v>283</v>
      </c>
      <c r="E152" s="1" t="s">
        <v>242</v>
      </c>
      <c r="F152" s="1" t="s">
        <v>241</v>
      </c>
      <c r="G152" s="4">
        <v>1144428.76</v>
      </c>
      <c r="H152" s="4">
        <v>0</v>
      </c>
      <c r="I152" s="4">
        <v>1144428.76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1144428.76</v>
      </c>
      <c r="Q152" s="4">
        <v>0</v>
      </c>
      <c r="R152" s="4">
        <v>0</v>
      </c>
      <c r="S152" s="4">
        <v>0</v>
      </c>
      <c r="T152" s="4">
        <v>806588.6</v>
      </c>
      <c r="U152" s="4">
        <v>0</v>
      </c>
      <c r="V152" s="4">
        <v>806588.6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806588.6</v>
      </c>
      <c r="AD152" s="4">
        <v>0</v>
      </c>
      <c r="AE152" s="4">
        <v>0</v>
      </c>
      <c r="AF152" s="4">
        <v>0</v>
      </c>
    </row>
    <row r="153" spans="1:32" ht="15">
      <c r="A153" s="1" t="s">
        <v>193</v>
      </c>
      <c r="B153" s="1" t="s">
        <v>63</v>
      </c>
      <c r="C153" s="1" t="s">
        <v>352</v>
      </c>
      <c r="D153" s="1" t="s">
        <v>283</v>
      </c>
      <c r="E153" s="1" t="s">
        <v>242</v>
      </c>
      <c r="F153" s="1" t="s">
        <v>18</v>
      </c>
      <c r="G153" s="4">
        <v>1144428.76</v>
      </c>
      <c r="H153" s="3">
        <v>0</v>
      </c>
      <c r="I153" s="4">
        <v>1144428.76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1144428.76</v>
      </c>
      <c r="Q153" s="3">
        <v>0</v>
      </c>
      <c r="R153" s="3">
        <v>0</v>
      </c>
      <c r="S153" s="3">
        <v>0</v>
      </c>
      <c r="T153" s="4">
        <v>806588.6</v>
      </c>
      <c r="U153" s="3">
        <v>0</v>
      </c>
      <c r="V153" s="4">
        <v>806588.6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806588.6</v>
      </c>
      <c r="AD153" s="3">
        <v>0</v>
      </c>
      <c r="AE153" s="3">
        <v>0</v>
      </c>
      <c r="AF153" s="3">
        <v>0</v>
      </c>
    </row>
    <row r="154" spans="1:32" ht="15">
      <c r="A154" s="1" t="s">
        <v>237</v>
      </c>
      <c r="B154" s="1" t="s">
        <v>63</v>
      </c>
      <c r="C154" s="1" t="s">
        <v>352</v>
      </c>
      <c r="D154" s="1" t="s">
        <v>283</v>
      </c>
      <c r="E154" s="1" t="s">
        <v>242</v>
      </c>
      <c r="F154" s="1" t="s">
        <v>13</v>
      </c>
      <c r="G154" s="4">
        <v>6562</v>
      </c>
      <c r="H154" s="4">
        <v>0</v>
      </c>
      <c r="I154" s="4">
        <v>6562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6562</v>
      </c>
      <c r="Q154" s="4">
        <v>0</v>
      </c>
      <c r="R154" s="4">
        <v>0</v>
      </c>
      <c r="S154" s="4">
        <v>0</v>
      </c>
      <c r="T154" s="4">
        <v>4840</v>
      </c>
      <c r="U154" s="4">
        <v>0</v>
      </c>
      <c r="V154" s="4">
        <v>4840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4840</v>
      </c>
      <c r="AD154" s="4">
        <v>0</v>
      </c>
      <c r="AE154" s="4">
        <v>0</v>
      </c>
      <c r="AF154" s="4">
        <v>0</v>
      </c>
    </row>
    <row r="155" spans="1:32" ht="15">
      <c r="A155" s="1" t="s">
        <v>342</v>
      </c>
      <c r="B155" s="1" t="s">
        <v>63</v>
      </c>
      <c r="C155" s="1" t="s">
        <v>352</v>
      </c>
      <c r="D155" s="1" t="s">
        <v>283</v>
      </c>
      <c r="E155" s="1" t="s">
        <v>242</v>
      </c>
      <c r="F155" s="1" t="s">
        <v>271</v>
      </c>
      <c r="G155" s="4">
        <v>6562</v>
      </c>
      <c r="H155" s="4">
        <v>0</v>
      </c>
      <c r="I155" s="4">
        <v>6562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6562</v>
      </c>
      <c r="Q155" s="4">
        <v>0</v>
      </c>
      <c r="R155" s="4">
        <v>0</v>
      </c>
      <c r="S155" s="4">
        <v>0</v>
      </c>
      <c r="T155" s="4">
        <v>4840</v>
      </c>
      <c r="U155" s="4">
        <v>0</v>
      </c>
      <c r="V155" s="4">
        <v>4840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4840</v>
      </c>
      <c r="AD155" s="4">
        <v>0</v>
      </c>
      <c r="AE155" s="4">
        <v>0</v>
      </c>
      <c r="AF155" s="4">
        <v>0</v>
      </c>
    </row>
    <row r="156" spans="1:32" ht="30">
      <c r="A156" s="1" t="s">
        <v>376</v>
      </c>
      <c r="B156" s="1" t="s">
        <v>63</v>
      </c>
      <c r="C156" s="1" t="s">
        <v>352</v>
      </c>
      <c r="D156" s="1" t="s">
        <v>283</v>
      </c>
      <c r="E156" s="1" t="s">
        <v>242</v>
      </c>
      <c r="F156" s="1" t="s">
        <v>174</v>
      </c>
      <c r="G156" s="4">
        <v>6512</v>
      </c>
      <c r="H156" s="3">
        <v>0</v>
      </c>
      <c r="I156" s="4">
        <v>6512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6512</v>
      </c>
      <c r="Q156" s="3">
        <v>0</v>
      </c>
      <c r="R156" s="3">
        <v>0</v>
      </c>
      <c r="S156" s="3">
        <v>0</v>
      </c>
      <c r="T156" s="4">
        <v>4840</v>
      </c>
      <c r="U156" s="3">
        <v>0</v>
      </c>
      <c r="V156" s="4">
        <v>4840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4840</v>
      </c>
      <c r="AD156" s="3">
        <v>0</v>
      </c>
      <c r="AE156" s="3">
        <v>0</v>
      </c>
      <c r="AF156" s="3">
        <v>0</v>
      </c>
    </row>
    <row r="157" spans="1:32" ht="15">
      <c r="A157" s="1" t="s">
        <v>97</v>
      </c>
      <c r="B157" s="1" t="s">
        <v>63</v>
      </c>
      <c r="C157" s="1" t="s">
        <v>352</v>
      </c>
      <c r="D157" s="1" t="s">
        <v>283</v>
      </c>
      <c r="E157" s="1" t="s">
        <v>242</v>
      </c>
      <c r="F157" s="1" t="s">
        <v>136</v>
      </c>
      <c r="G157" s="4">
        <v>50</v>
      </c>
      <c r="H157" s="3">
        <v>0</v>
      </c>
      <c r="I157" s="4">
        <v>50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50</v>
      </c>
      <c r="Q157" s="3">
        <v>0</v>
      </c>
      <c r="R157" s="3">
        <v>0</v>
      </c>
      <c r="S157" s="3">
        <v>0</v>
      </c>
      <c r="T157" s="4">
        <v>0</v>
      </c>
      <c r="U157" s="3">
        <v>0</v>
      </c>
      <c r="V157" s="4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</row>
    <row r="158" spans="1:32" ht="15">
      <c r="A158" s="1" t="s">
        <v>251</v>
      </c>
      <c r="B158" s="1" t="s">
        <v>63</v>
      </c>
      <c r="C158" s="1" t="s">
        <v>352</v>
      </c>
      <c r="D158" s="1" t="s">
        <v>52</v>
      </c>
      <c r="E158" s="1" t="s">
        <v>242</v>
      </c>
      <c r="F158" s="1" t="s">
        <v>352</v>
      </c>
      <c r="G158" s="4">
        <v>322100</v>
      </c>
      <c r="H158" s="4">
        <v>0</v>
      </c>
      <c r="I158" s="4">
        <v>322100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322100</v>
      </c>
      <c r="Q158" s="4">
        <v>0</v>
      </c>
      <c r="R158" s="4">
        <v>0</v>
      </c>
      <c r="S158" s="4">
        <v>0</v>
      </c>
      <c r="T158" s="4">
        <v>263533.16</v>
      </c>
      <c r="U158" s="4">
        <v>0</v>
      </c>
      <c r="V158" s="4">
        <v>263533.16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263533.16</v>
      </c>
      <c r="AD158" s="4">
        <v>0</v>
      </c>
      <c r="AE158" s="4">
        <v>0</v>
      </c>
      <c r="AF158" s="4">
        <v>0</v>
      </c>
    </row>
    <row r="159" spans="1:32" ht="30">
      <c r="A159" s="1" t="s">
        <v>163</v>
      </c>
      <c r="B159" s="1" t="s">
        <v>63</v>
      </c>
      <c r="C159" s="1" t="s">
        <v>352</v>
      </c>
      <c r="D159" s="1" t="s">
        <v>52</v>
      </c>
      <c r="E159" s="1" t="s">
        <v>242</v>
      </c>
      <c r="F159" s="1" t="s">
        <v>63</v>
      </c>
      <c r="G159" s="4">
        <v>235500.7</v>
      </c>
      <c r="H159" s="4">
        <v>0</v>
      </c>
      <c r="I159" s="4">
        <v>235500.7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235500.7</v>
      </c>
      <c r="Q159" s="4">
        <v>0</v>
      </c>
      <c r="R159" s="4">
        <v>0</v>
      </c>
      <c r="S159" s="4">
        <v>0</v>
      </c>
      <c r="T159" s="4">
        <v>180433.86</v>
      </c>
      <c r="U159" s="4">
        <v>0</v>
      </c>
      <c r="V159" s="4">
        <v>180433.86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180433.86</v>
      </c>
      <c r="AD159" s="4">
        <v>0</v>
      </c>
      <c r="AE159" s="4">
        <v>0</v>
      </c>
      <c r="AF159" s="4">
        <v>0</v>
      </c>
    </row>
    <row r="160" spans="1:32" ht="45">
      <c r="A160" s="1" t="s">
        <v>133</v>
      </c>
      <c r="B160" s="1" t="s">
        <v>63</v>
      </c>
      <c r="C160" s="1" t="s">
        <v>352</v>
      </c>
      <c r="D160" s="1" t="s">
        <v>52</v>
      </c>
      <c r="E160" s="1" t="s">
        <v>242</v>
      </c>
      <c r="F160" s="1" t="s">
        <v>241</v>
      </c>
      <c r="G160" s="4">
        <v>235500.7</v>
      </c>
      <c r="H160" s="4">
        <v>0</v>
      </c>
      <c r="I160" s="4">
        <v>235500.7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235500.7</v>
      </c>
      <c r="Q160" s="4">
        <v>0</v>
      </c>
      <c r="R160" s="4">
        <v>0</v>
      </c>
      <c r="S160" s="4">
        <v>0</v>
      </c>
      <c r="T160" s="4">
        <v>180433.86</v>
      </c>
      <c r="U160" s="4">
        <v>0</v>
      </c>
      <c r="V160" s="4">
        <v>180433.86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180433.86</v>
      </c>
      <c r="AD160" s="4">
        <v>0</v>
      </c>
      <c r="AE160" s="4">
        <v>0</v>
      </c>
      <c r="AF160" s="4">
        <v>0</v>
      </c>
    </row>
    <row r="161" spans="1:32" ht="15">
      <c r="A161" s="1" t="s">
        <v>193</v>
      </c>
      <c r="B161" s="1" t="s">
        <v>63</v>
      </c>
      <c r="C161" s="1" t="s">
        <v>352</v>
      </c>
      <c r="D161" s="1" t="s">
        <v>52</v>
      </c>
      <c r="E161" s="1" t="s">
        <v>242</v>
      </c>
      <c r="F161" s="1" t="s">
        <v>18</v>
      </c>
      <c r="G161" s="4">
        <v>235500.7</v>
      </c>
      <c r="H161" s="3">
        <v>0</v>
      </c>
      <c r="I161" s="4">
        <v>235500.7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235500.7</v>
      </c>
      <c r="Q161" s="3">
        <v>0</v>
      </c>
      <c r="R161" s="3">
        <v>0</v>
      </c>
      <c r="S161" s="3">
        <v>0</v>
      </c>
      <c r="T161" s="4">
        <v>180433.86</v>
      </c>
      <c r="U161" s="3">
        <v>0</v>
      </c>
      <c r="V161" s="4">
        <v>180433.86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180433.86</v>
      </c>
      <c r="AD161" s="3">
        <v>0</v>
      </c>
      <c r="AE161" s="3">
        <v>0</v>
      </c>
      <c r="AF161" s="3">
        <v>0</v>
      </c>
    </row>
    <row r="162" spans="1:32" ht="30">
      <c r="A162" s="1" t="s">
        <v>331</v>
      </c>
      <c r="B162" s="1" t="s">
        <v>63</v>
      </c>
      <c r="C162" s="1" t="s">
        <v>352</v>
      </c>
      <c r="D162" s="1" t="s">
        <v>52</v>
      </c>
      <c r="E162" s="1" t="s">
        <v>242</v>
      </c>
      <c r="F162" s="1" t="s">
        <v>192</v>
      </c>
      <c r="G162" s="4">
        <v>16600</v>
      </c>
      <c r="H162" s="4">
        <v>0</v>
      </c>
      <c r="I162" s="4">
        <v>16600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16600</v>
      </c>
      <c r="Q162" s="4">
        <v>0</v>
      </c>
      <c r="R162" s="4">
        <v>0</v>
      </c>
      <c r="S162" s="4">
        <v>0</v>
      </c>
      <c r="T162" s="4">
        <v>13100</v>
      </c>
      <c r="U162" s="4">
        <v>0</v>
      </c>
      <c r="V162" s="4">
        <v>13100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13100</v>
      </c>
      <c r="AD162" s="4">
        <v>0</v>
      </c>
      <c r="AE162" s="4">
        <v>0</v>
      </c>
      <c r="AF162" s="4">
        <v>0</v>
      </c>
    </row>
    <row r="163" spans="1:32" ht="15">
      <c r="A163" s="1" t="s">
        <v>172</v>
      </c>
      <c r="B163" s="1" t="s">
        <v>63</v>
      </c>
      <c r="C163" s="1" t="s">
        <v>352</v>
      </c>
      <c r="D163" s="1" t="s">
        <v>52</v>
      </c>
      <c r="E163" s="1" t="s">
        <v>242</v>
      </c>
      <c r="F163" s="1" t="s">
        <v>67</v>
      </c>
      <c r="G163" s="4">
        <v>16600</v>
      </c>
      <c r="H163" s="3">
        <v>0</v>
      </c>
      <c r="I163" s="4">
        <v>16600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16600</v>
      </c>
      <c r="Q163" s="3">
        <v>0</v>
      </c>
      <c r="R163" s="3">
        <v>0</v>
      </c>
      <c r="S163" s="3">
        <v>0</v>
      </c>
      <c r="T163" s="4">
        <v>13100</v>
      </c>
      <c r="U163" s="3">
        <v>0</v>
      </c>
      <c r="V163" s="4">
        <v>13100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13100</v>
      </c>
      <c r="AD163" s="3">
        <v>0</v>
      </c>
      <c r="AE163" s="3">
        <v>0</v>
      </c>
      <c r="AF163" s="3">
        <v>0</v>
      </c>
    </row>
    <row r="164" spans="1:32" ht="45">
      <c r="A164" s="1" t="s">
        <v>385</v>
      </c>
      <c r="B164" s="1" t="s">
        <v>63</v>
      </c>
      <c r="C164" s="1" t="s">
        <v>352</v>
      </c>
      <c r="D164" s="1" t="s">
        <v>52</v>
      </c>
      <c r="E164" s="1" t="s">
        <v>242</v>
      </c>
      <c r="F164" s="1" t="s">
        <v>287</v>
      </c>
      <c r="G164" s="4">
        <v>69999.3</v>
      </c>
      <c r="H164" s="4">
        <v>0</v>
      </c>
      <c r="I164" s="4">
        <v>69999.3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69999.3</v>
      </c>
      <c r="Q164" s="4">
        <v>0</v>
      </c>
      <c r="R164" s="4">
        <v>0</v>
      </c>
      <c r="S164" s="4">
        <v>0</v>
      </c>
      <c r="T164" s="4">
        <v>69999.3</v>
      </c>
      <c r="U164" s="4">
        <v>0</v>
      </c>
      <c r="V164" s="4">
        <v>69999.3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69999.3</v>
      </c>
      <c r="AD164" s="4">
        <v>0</v>
      </c>
      <c r="AE164" s="4">
        <v>0</v>
      </c>
      <c r="AF164" s="4">
        <v>0</v>
      </c>
    </row>
    <row r="165" spans="1:32" ht="15">
      <c r="A165" s="1" t="s">
        <v>94</v>
      </c>
      <c r="B165" s="1" t="s">
        <v>63</v>
      </c>
      <c r="C165" s="1" t="s">
        <v>352</v>
      </c>
      <c r="D165" s="1" t="s">
        <v>52</v>
      </c>
      <c r="E165" s="1" t="s">
        <v>242</v>
      </c>
      <c r="F165" s="1" t="s">
        <v>381</v>
      </c>
      <c r="G165" s="4">
        <v>69999.3</v>
      </c>
      <c r="H165" s="4">
        <v>0</v>
      </c>
      <c r="I165" s="4">
        <v>69999.3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69999.3</v>
      </c>
      <c r="Q165" s="4">
        <v>0</v>
      </c>
      <c r="R165" s="4">
        <v>0</v>
      </c>
      <c r="S165" s="4">
        <v>0</v>
      </c>
      <c r="T165" s="4">
        <v>69999.3</v>
      </c>
      <c r="U165" s="4">
        <v>0</v>
      </c>
      <c r="V165" s="4">
        <v>69999.3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69999.3</v>
      </c>
      <c r="AD165" s="4">
        <v>0</v>
      </c>
      <c r="AE165" s="4">
        <v>0</v>
      </c>
      <c r="AF165" s="4">
        <v>0</v>
      </c>
    </row>
    <row r="166" spans="1:32" ht="15">
      <c r="A166" s="1" t="s">
        <v>318</v>
      </c>
      <c r="B166" s="1" t="s">
        <v>63</v>
      </c>
      <c r="C166" s="1" t="s">
        <v>352</v>
      </c>
      <c r="D166" s="1" t="s">
        <v>52</v>
      </c>
      <c r="E166" s="1" t="s">
        <v>242</v>
      </c>
      <c r="F166" s="1" t="s">
        <v>339</v>
      </c>
      <c r="G166" s="4">
        <v>69999.3</v>
      </c>
      <c r="H166" s="3">
        <v>0</v>
      </c>
      <c r="I166" s="4">
        <v>69999.3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69999.3</v>
      </c>
      <c r="Q166" s="3">
        <v>0</v>
      </c>
      <c r="R166" s="3">
        <v>0</v>
      </c>
      <c r="S166" s="3">
        <v>0</v>
      </c>
      <c r="T166" s="4">
        <v>69999.3</v>
      </c>
      <c r="U166" s="3">
        <v>0</v>
      </c>
      <c r="V166" s="4">
        <v>69999.3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69999.3</v>
      </c>
      <c r="AD166" s="3">
        <v>0</v>
      </c>
      <c r="AE166" s="3">
        <v>0</v>
      </c>
      <c r="AF166" s="3">
        <v>0</v>
      </c>
    </row>
    <row r="167" spans="1:32" ht="15">
      <c r="A167" s="1" t="s">
        <v>100</v>
      </c>
      <c r="B167" s="1" t="s">
        <v>63</v>
      </c>
      <c r="C167" s="1" t="s">
        <v>352</v>
      </c>
      <c r="D167" s="1" t="s">
        <v>250</v>
      </c>
      <c r="E167" s="1" t="s">
        <v>242</v>
      </c>
      <c r="F167" s="1" t="s">
        <v>352</v>
      </c>
      <c r="G167" s="4">
        <v>5166640.96</v>
      </c>
      <c r="H167" s="4">
        <v>0</v>
      </c>
      <c r="I167" s="4">
        <v>5166640.96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5166640.96</v>
      </c>
      <c r="Q167" s="4">
        <v>0</v>
      </c>
      <c r="R167" s="4">
        <v>0</v>
      </c>
      <c r="S167" s="4">
        <v>0</v>
      </c>
      <c r="T167" s="4">
        <v>3691200.7</v>
      </c>
      <c r="U167" s="4">
        <v>0</v>
      </c>
      <c r="V167" s="4">
        <v>3691200.7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3691200.7</v>
      </c>
      <c r="AD167" s="4">
        <v>0</v>
      </c>
      <c r="AE167" s="4">
        <v>0</v>
      </c>
      <c r="AF167" s="4">
        <v>0</v>
      </c>
    </row>
    <row r="168" spans="1:32" ht="75">
      <c r="A168" s="1" t="s">
        <v>122</v>
      </c>
      <c r="B168" s="1" t="s">
        <v>63</v>
      </c>
      <c r="C168" s="1" t="s">
        <v>352</v>
      </c>
      <c r="D168" s="1" t="s">
        <v>250</v>
      </c>
      <c r="E168" s="1" t="s">
        <v>242</v>
      </c>
      <c r="F168" s="1" t="s">
        <v>83</v>
      </c>
      <c r="G168" s="4">
        <v>4204829.2</v>
      </c>
      <c r="H168" s="4">
        <v>0</v>
      </c>
      <c r="I168" s="4">
        <v>4204829.2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4204829.2</v>
      </c>
      <c r="Q168" s="4">
        <v>0</v>
      </c>
      <c r="R168" s="4">
        <v>0</v>
      </c>
      <c r="S168" s="4">
        <v>0</v>
      </c>
      <c r="T168" s="4">
        <v>3064925.6</v>
      </c>
      <c r="U168" s="4">
        <v>0</v>
      </c>
      <c r="V168" s="4">
        <v>3064925.6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3064925.6</v>
      </c>
      <c r="AD168" s="4">
        <v>0</v>
      </c>
      <c r="AE168" s="4">
        <v>0</v>
      </c>
      <c r="AF168" s="4">
        <v>0</v>
      </c>
    </row>
    <row r="169" spans="1:32" ht="30">
      <c r="A169" s="1" t="s">
        <v>379</v>
      </c>
      <c r="B169" s="1" t="s">
        <v>63</v>
      </c>
      <c r="C169" s="1" t="s">
        <v>352</v>
      </c>
      <c r="D169" s="1" t="s">
        <v>250</v>
      </c>
      <c r="E169" s="1" t="s">
        <v>242</v>
      </c>
      <c r="F169" s="1" t="s">
        <v>161</v>
      </c>
      <c r="G169" s="4">
        <v>3148300</v>
      </c>
      <c r="H169" s="4">
        <v>0</v>
      </c>
      <c r="I169" s="4">
        <v>3148300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3148300</v>
      </c>
      <c r="Q169" s="4">
        <v>0</v>
      </c>
      <c r="R169" s="4">
        <v>0</v>
      </c>
      <c r="S169" s="4">
        <v>0</v>
      </c>
      <c r="T169" s="4">
        <v>2283683.39</v>
      </c>
      <c r="U169" s="4">
        <v>0</v>
      </c>
      <c r="V169" s="4">
        <v>2283683.39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2283683.39</v>
      </c>
      <c r="AD169" s="4">
        <v>0</v>
      </c>
      <c r="AE169" s="4">
        <v>0</v>
      </c>
      <c r="AF169" s="4">
        <v>0</v>
      </c>
    </row>
    <row r="170" spans="1:32" ht="15">
      <c r="A170" s="1" t="s">
        <v>344</v>
      </c>
      <c r="B170" s="1" t="s">
        <v>63</v>
      </c>
      <c r="C170" s="1" t="s">
        <v>352</v>
      </c>
      <c r="D170" s="1" t="s">
        <v>250</v>
      </c>
      <c r="E170" s="1" t="s">
        <v>242</v>
      </c>
      <c r="F170" s="1" t="s">
        <v>74</v>
      </c>
      <c r="G170" s="4">
        <v>2418100</v>
      </c>
      <c r="H170" s="3">
        <v>0</v>
      </c>
      <c r="I170" s="4">
        <v>2418100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2418100</v>
      </c>
      <c r="Q170" s="3">
        <v>0</v>
      </c>
      <c r="R170" s="3">
        <v>0</v>
      </c>
      <c r="S170" s="3">
        <v>0</v>
      </c>
      <c r="T170" s="4">
        <v>1756933.56</v>
      </c>
      <c r="U170" s="3">
        <v>0</v>
      </c>
      <c r="V170" s="4">
        <v>1756933.56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1756933.56</v>
      </c>
      <c r="AD170" s="3">
        <v>0</v>
      </c>
      <c r="AE170" s="3">
        <v>0</v>
      </c>
      <c r="AF170" s="3">
        <v>0</v>
      </c>
    </row>
    <row r="171" spans="1:32" ht="60">
      <c r="A171" s="1" t="s">
        <v>388</v>
      </c>
      <c r="B171" s="1" t="s">
        <v>63</v>
      </c>
      <c r="C171" s="1" t="s">
        <v>352</v>
      </c>
      <c r="D171" s="1" t="s">
        <v>250</v>
      </c>
      <c r="E171" s="1" t="s">
        <v>242</v>
      </c>
      <c r="F171" s="1" t="s">
        <v>1</v>
      </c>
      <c r="G171" s="4">
        <v>730200</v>
      </c>
      <c r="H171" s="3">
        <v>0</v>
      </c>
      <c r="I171" s="4">
        <v>730200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730200</v>
      </c>
      <c r="Q171" s="3">
        <v>0</v>
      </c>
      <c r="R171" s="3">
        <v>0</v>
      </c>
      <c r="S171" s="3">
        <v>0</v>
      </c>
      <c r="T171" s="4">
        <v>526749.83</v>
      </c>
      <c r="U171" s="3">
        <v>0</v>
      </c>
      <c r="V171" s="4">
        <v>526749.83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526749.83</v>
      </c>
      <c r="AD171" s="3">
        <v>0</v>
      </c>
      <c r="AE171" s="3">
        <v>0</v>
      </c>
      <c r="AF171" s="3">
        <v>0</v>
      </c>
    </row>
    <row r="172" spans="1:32" ht="30">
      <c r="A172" s="1" t="s">
        <v>317</v>
      </c>
      <c r="B172" s="1" t="s">
        <v>63</v>
      </c>
      <c r="C172" s="1" t="s">
        <v>352</v>
      </c>
      <c r="D172" s="1" t="s">
        <v>250</v>
      </c>
      <c r="E172" s="1" t="s">
        <v>242</v>
      </c>
      <c r="F172" s="1" t="s">
        <v>98</v>
      </c>
      <c r="G172" s="4">
        <v>1056529.2</v>
      </c>
      <c r="H172" s="4">
        <v>0</v>
      </c>
      <c r="I172" s="4">
        <v>1056529.2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1056529.2</v>
      </c>
      <c r="Q172" s="4">
        <v>0</v>
      </c>
      <c r="R172" s="4">
        <v>0</v>
      </c>
      <c r="S172" s="4">
        <v>0</v>
      </c>
      <c r="T172" s="4">
        <v>781242.21</v>
      </c>
      <c r="U172" s="4">
        <v>0</v>
      </c>
      <c r="V172" s="4">
        <v>781242.21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781242.21</v>
      </c>
      <c r="AD172" s="4">
        <v>0</v>
      </c>
      <c r="AE172" s="4">
        <v>0</v>
      </c>
      <c r="AF172" s="4">
        <v>0</v>
      </c>
    </row>
    <row r="173" spans="1:32" ht="30">
      <c r="A173" s="1" t="s">
        <v>188</v>
      </c>
      <c r="B173" s="1" t="s">
        <v>63</v>
      </c>
      <c r="C173" s="1" t="s">
        <v>352</v>
      </c>
      <c r="D173" s="1" t="s">
        <v>250</v>
      </c>
      <c r="E173" s="1" t="s">
        <v>242</v>
      </c>
      <c r="F173" s="1" t="s">
        <v>150</v>
      </c>
      <c r="G173" s="4">
        <v>811465.2</v>
      </c>
      <c r="H173" s="3">
        <v>0</v>
      </c>
      <c r="I173" s="4">
        <v>811465.2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811465.2</v>
      </c>
      <c r="Q173" s="3">
        <v>0</v>
      </c>
      <c r="R173" s="3">
        <v>0</v>
      </c>
      <c r="S173" s="3">
        <v>0</v>
      </c>
      <c r="T173" s="4">
        <v>603836.81</v>
      </c>
      <c r="U173" s="3">
        <v>0</v>
      </c>
      <c r="V173" s="4">
        <v>603836.81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603836.81</v>
      </c>
      <c r="AD173" s="3">
        <v>0</v>
      </c>
      <c r="AE173" s="3">
        <v>0</v>
      </c>
      <c r="AF173" s="3">
        <v>0</v>
      </c>
    </row>
    <row r="174" spans="1:32" ht="60">
      <c r="A174" s="1" t="s">
        <v>343</v>
      </c>
      <c r="B174" s="1" t="s">
        <v>63</v>
      </c>
      <c r="C174" s="1" t="s">
        <v>352</v>
      </c>
      <c r="D174" s="1" t="s">
        <v>250</v>
      </c>
      <c r="E174" s="1" t="s">
        <v>242</v>
      </c>
      <c r="F174" s="1" t="s">
        <v>84</v>
      </c>
      <c r="G174" s="4">
        <v>245064</v>
      </c>
      <c r="H174" s="3">
        <v>0</v>
      </c>
      <c r="I174" s="4">
        <v>245064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245064</v>
      </c>
      <c r="Q174" s="3">
        <v>0</v>
      </c>
      <c r="R174" s="3">
        <v>0</v>
      </c>
      <c r="S174" s="3">
        <v>0</v>
      </c>
      <c r="T174" s="4">
        <v>177405.4</v>
      </c>
      <c r="U174" s="3">
        <v>0</v>
      </c>
      <c r="V174" s="4">
        <v>177405.4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177405.4</v>
      </c>
      <c r="AD174" s="3">
        <v>0</v>
      </c>
      <c r="AE174" s="3">
        <v>0</v>
      </c>
      <c r="AF174" s="3">
        <v>0</v>
      </c>
    </row>
    <row r="175" spans="1:32" ht="30">
      <c r="A175" s="1" t="s">
        <v>163</v>
      </c>
      <c r="B175" s="1" t="s">
        <v>63</v>
      </c>
      <c r="C175" s="1" t="s">
        <v>352</v>
      </c>
      <c r="D175" s="1" t="s">
        <v>250</v>
      </c>
      <c r="E175" s="1" t="s">
        <v>242</v>
      </c>
      <c r="F175" s="1" t="s">
        <v>63</v>
      </c>
      <c r="G175" s="4">
        <v>943634.76</v>
      </c>
      <c r="H175" s="4">
        <v>0</v>
      </c>
      <c r="I175" s="4">
        <v>943634.76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943634.76</v>
      </c>
      <c r="Q175" s="4">
        <v>0</v>
      </c>
      <c r="R175" s="4">
        <v>0</v>
      </c>
      <c r="S175" s="4">
        <v>0</v>
      </c>
      <c r="T175" s="4">
        <v>620378.1</v>
      </c>
      <c r="U175" s="4">
        <v>0</v>
      </c>
      <c r="V175" s="4">
        <v>620378.1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620378.1</v>
      </c>
      <c r="AD175" s="4">
        <v>0</v>
      </c>
      <c r="AE175" s="4">
        <v>0</v>
      </c>
      <c r="AF175" s="4">
        <v>0</v>
      </c>
    </row>
    <row r="176" spans="1:32" ht="45">
      <c r="A176" s="1" t="s">
        <v>133</v>
      </c>
      <c r="B176" s="1" t="s">
        <v>63</v>
      </c>
      <c r="C176" s="1" t="s">
        <v>352</v>
      </c>
      <c r="D176" s="1" t="s">
        <v>250</v>
      </c>
      <c r="E176" s="1" t="s">
        <v>242</v>
      </c>
      <c r="F176" s="1" t="s">
        <v>241</v>
      </c>
      <c r="G176" s="4">
        <v>943634.76</v>
      </c>
      <c r="H176" s="4">
        <v>0</v>
      </c>
      <c r="I176" s="4">
        <v>943634.76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943634.76</v>
      </c>
      <c r="Q176" s="4">
        <v>0</v>
      </c>
      <c r="R176" s="4">
        <v>0</v>
      </c>
      <c r="S176" s="4">
        <v>0</v>
      </c>
      <c r="T176" s="4">
        <v>620378.1</v>
      </c>
      <c r="U176" s="4">
        <v>0</v>
      </c>
      <c r="V176" s="4">
        <v>620378.1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620378.1</v>
      </c>
      <c r="AD176" s="4">
        <v>0</v>
      </c>
      <c r="AE176" s="4">
        <v>0</v>
      </c>
      <c r="AF176" s="4">
        <v>0</v>
      </c>
    </row>
    <row r="177" spans="1:32" ht="15">
      <c r="A177" s="1" t="s">
        <v>193</v>
      </c>
      <c r="B177" s="1" t="s">
        <v>63</v>
      </c>
      <c r="C177" s="1" t="s">
        <v>352</v>
      </c>
      <c r="D177" s="1" t="s">
        <v>250</v>
      </c>
      <c r="E177" s="1" t="s">
        <v>242</v>
      </c>
      <c r="F177" s="1" t="s">
        <v>18</v>
      </c>
      <c r="G177" s="4">
        <v>943634.76</v>
      </c>
      <c r="H177" s="3">
        <v>0</v>
      </c>
      <c r="I177" s="4">
        <v>943634.76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943634.76</v>
      </c>
      <c r="Q177" s="3">
        <v>0</v>
      </c>
      <c r="R177" s="3">
        <v>0</v>
      </c>
      <c r="S177" s="3">
        <v>0</v>
      </c>
      <c r="T177" s="4">
        <v>620378.1</v>
      </c>
      <c r="U177" s="3">
        <v>0</v>
      </c>
      <c r="V177" s="4">
        <v>620378.1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620378.1</v>
      </c>
      <c r="AD177" s="3">
        <v>0</v>
      </c>
      <c r="AE177" s="3">
        <v>0</v>
      </c>
      <c r="AF177" s="3">
        <v>0</v>
      </c>
    </row>
    <row r="178" spans="1:32" ht="15">
      <c r="A178" s="1" t="s">
        <v>237</v>
      </c>
      <c r="B178" s="1" t="s">
        <v>63</v>
      </c>
      <c r="C178" s="1" t="s">
        <v>352</v>
      </c>
      <c r="D178" s="1" t="s">
        <v>250</v>
      </c>
      <c r="E178" s="1" t="s">
        <v>242</v>
      </c>
      <c r="F178" s="1" t="s">
        <v>13</v>
      </c>
      <c r="G178" s="4">
        <v>18177</v>
      </c>
      <c r="H178" s="4">
        <v>0</v>
      </c>
      <c r="I178" s="4">
        <v>18177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18177</v>
      </c>
      <c r="Q178" s="4">
        <v>0</v>
      </c>
      <c r="R178" s="4">
        <v>0</v>
      </c>
      <c r="S178" s="4">
        <v>0</v>
      </c>
      <c r="T178" s="4">
        <v>5897</v>
      </c>
      <c r="U178" s="4">
        <v>0</v>
      </c>
      <c r="V178" s="4">
        <v>5897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5897</v>
      </c>
      <c r="AD178" s="4">
        <v>0</v>
      </c>
      <c r="AE178" s="4">
        <v>0</v>
      </c>
      <c r="AF178" s="4">
        <v>0</v>
      </c>
    </row>
    <row r="179" spans="1:32" ht="15">
      <c r="A179" s="1" t="s">
        <v>342</v>
      </c>
      <c r="B179" s="1" t="s">
        <v>63</v>
      </c>
      <c r="C179" s="1" t="s">
        <v>352</v>
      </c>
      <c r="D179" s="1" t="s">
        <v>250</v>
      </c>
      <c r="E179" s="1" t="s">
        <v>242</v>
      </c>
      <c r="F179" s="1" t="s">
        <v>271</v>
      </c>
      <c r="G179" s="4">
        <v>18177</v>
      </c>
      <c r="H179" s="4">
        <v>0</v>
      </c>
      <c r="I179" s="4">
        <v>18177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18177</v>
      </c>
      <c r="Q179" s="4">
        <v>0</v>
      </c>
      <c r="R179" s="4">
        <v>0</v>
      </c>
      <c r="S179" s="4">
        <v>0</v>
      </c>
      <c r="T179" s="4">
        <v>5897</v>
      </c>
      <c r="U179" s="4">
        <v>0</v>
      </c>
      <c r="V179" s="4">
        <v>5897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5897</v>
      </c>
      <c r="AD179" s="4">
        <v>0</v>
      </c>
      <c r="AE179" s="4">
        <v>0</v>
      </c>
      <c r="AF179" s="4">
        <v>0</v>
      </c>
    </row>
    <row r="180" spans="1:32" ht="30">
      <c r="A180" s="1" t="s">
        <v>376</v>
      </c>
      <c r="B180" s="1" t="s">
        <v>63</v>
      </c>
      <c r="C180" s="1" t="s">
        <v>352</v>
      </c>
      <c r="D180" s="1" t="s">
        <v>250</v>
      </c>
      <c r="E180" s="1" t="s">
        <v>242</v>
      </c>
      <c r="F180" s="1" t="s">
        <v>174</v>
      </c>
      <c r="G180" s="4">
        <v>3477</v>
      </c>
      <c r="H180" s="3">
        <v>0</v>
      </c>
      <c r="I180" s="4">
        <v>3477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3477</v>
      </c>
      <c r="Q180" s="3">
        <v>0</v>
      </c>
      <c r="R180" s="3">
        <v>0</v>
      </c>
      <c r="S180" s="3">
        <v>0</v>
      </c>
      <c r="T180" s="4">
        <v>1826</v>
      </c>
      <c r="U180" s="3">
        <v>0</v>
      </c>
      <c r="V180" s="4">
        <v>1826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1826</v>
      </c>
      <c r="AD180" s="3">
        <v>0</v>
      </c>
      <c r="AE180" s="3">
        <v>0</v>
      </c>
      <c r="AF180" s="3">
        <v>0</v>
      </c>
    </row>
    <row r="181" spans="1:32" ht="15">
      <c r="A181" s="1" t="s">
        <v>299</v>
      </c>
      <c r="B181" s="1" t="s">
        <v>63</v>
      </c>
      <c r="C181" s="1" t="s">
        <v>352</v>
      </c>
      <c r="D181" s="1" t="s">
        <v>250</v>
      </c>
      <c r="E181" s="1" t="s">
        <v>242</v>
      </c>
      <c r="F181" s="1" t="s">
        <v>225</v>
      </c>
      <c r="G181" s="4">
        <v>5600</v>
      </c>
      <c r="H181" s="3">
        <v>0</v>
      </c>
      <c r="I181" s="4">
        <v>5600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5600</v>
      </c>
      <c r="Q181" s="3">
        <v>0</v>
      </c>
      <c r="R181" s="3">
        <v>0</v>
      </c>
      <c r="S181" s="3">
        <v>0</v>
      </c>
      <c r="T181" s="4">
        <v>4071</v>
      </c>
      <c r="U181" s="3">
        <v>0</v>
      </c>
      <c r="V181" s="4">
        <v>4071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4071</v>
      </c>
      <c r="AD181" s="3">
        <v>0</v>
      </c>
      <c r="AE181" s="3">
        <v>0</v>
      </c>
      <c r="AF181" s="3">
        <v>0</v>
      </c>
    </row>
    <row r="182" spans="1:32" ht="15">
      <c r="A182" s="1" t="s">
        <v>97</v>
      </c>
      <c r="B182" s="1" t="s">
        <v>63</v>
      </c>
      <c r="C182" s="1" t="s">
        <v>352</v>
      </c>
      <c r="D182" s="1" t="s">
        <v>250</v>
      </c>
      <c r="E182" s="1" t="s">
        <v>242</v>
      </c>
      <c r="F182" s="1" t="s">
        <v>136</v>
      </c>
      <c r="G182" s="4">
        <v>9100</v>
      </c>
      <c r="H182" s="3">
        <v>0</v>
      </c>
      <c r="I182" s="4">
        <v>9100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9100</v>
      </c>
      <c r="Q182" s="3">
        <v>0</v>
      </c>
      <c r="R182" s="3">
        <v>0</v>
      </c>
      <c r="S182" s="3">
        <v>0</v>
      </c>
      <c r="T182" s="4">
        <v>0</v>
      </c>
      <c r="U182" s="3">
        <v>0</v>
      </c>
      <c r="V182" s="4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</row>
    <row r="183" spans="1:32" ht="15">
      <c r="A183" s="1" t="s">
        <v>356</v>
      </c>
      <c r="B183" s="1" t="s">
        <v>63</v>
      </c>
      <c r="C183" s="1" t="s">
        <v>352</v>
      </c>
      <c r="D183" s="1" t="s">
        <v>12</v>
      </c>
      <c r="E183" s="1" t="s">
        <v>242</v>
      </c>
      <c r="F183" s="1" t="s">
        <v>352</v>
      </c>
      <c r="G183" s="4">
        <v>3287073</v>
      </c>
      <c r="H183" s="4">
        <v>0</v>
      </c>
      <c r="I183" s="4">
        <v>3287073</v>
      </c>
      <c r="J183" s="4">
        <v>1175048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4462121</v>
      </c>
      <c r="Q183" s="4">
        <v>0</v>
      </c>
      <c r="R183" s="4">
        <v>0</v>
      </c>
      <c r="S183" s="4">
        <v>0</v>
      </c>
      <c r="T183" s="4">
        <v>2349139.05</v>
      </c>
      <c r="U183" s="4">
        <v>0</v>
      </c>
      <c r="V183" s="4">
        <v>2349139.05</v>
      </c>
      <c r="W183" s="4">
        <v>880128.75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3229267.8</v>
      </c>
      <c r="AD183" s="4">
        <v>0</v>
      </c>
      <c r="AE183" s="4">
        <v>0</v>
      </c>
      <c r="AF183" s="4">
        <v>0</v>
      </c>
    </row>
    <row r="184" spans="1:32" ht="15">
      <c r="A184" s="1" t="s">
        <v>41</v>
      </c>
      <c r="B184" s="1" t="s">
        <v>63</v>
      </c>
      <c r="C184" s="1" t="s">
        <v>352</v>
      </c>
      <c r="D184" s="1" t="s">
        <v>64</v>
      </c>
      <c r="E184" s="1" t="s">
        <v>242</v>
      </c>
      <c r="F184" s="1" t="s">
        <v>352</v>
      </c>
      <c r="G184" s="4">
        <v>1295500</v>
      </c>
      <c r="H184" s="4">
        <v>0</v>
      </c>
      <c r="I184" s="4">
        <v>1295500</v>
      </c>
      <c r="J184" s="4">
        <v>1175048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2470548</v>
      </c>
      <c r="Q184" s="4">
        <v>0</v>
      </c>
      <c r="R184" s="4">
        <v>0</v>
      </c>
      <c r="S184" s="4">
        <v>0</v>
      </c>
      <c r="T184" s="4">
        <v>904681.93</v>
      </c>
      <c r="U184" s="4">
        <v>0</v>
      </c>
      <c r="V184" s="4">
        <v>904681.93</v>
      </c>
      <c r="W184" s="4">
        <v>880128.75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1784810.68</v>
      </c>
      <c r="AD184" s="4">
        <v>0</v>
      </c>
      <c r="AE184" s="4">
        <v>0</v>
      </c>
      <c r="AF184" s="4">
        <v>0</v>
      </c>
    </row>
    <row r="185" spans="1:32" ht="75">
      <c r="A185" s="1" t="s">
        <v>122</v>
      </c>
      <c r="B185" s="1" t="s">
        <v>63</v>
      </c>
      <c r="C185" s="1" t="s">
        <v>352</v>
      </c>
      <c r="D185" s="1" t="s">
        <v>64</v>
      </c>
      <c r="E185" s="1" t="s">
        <v>242</v>
      </c>
      <c r="F185" s="1" t="s">
        <v>83</v>
      </c>
      <c r="G185" s="4">
        <v>958506</v>
      </c>
      <c r="H185" s="4">
        <v>0</v>
      </c>
      <c r="I185" s="4">
        <v>958506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958506</v>
      </c>
      <c r="Q185" s="4">
        <v>0</v>
      </c>
      <c r="R185" s="4">
        <v>0</v>
      </c>
      <c r="S185" s="4">
        <v>0</v>
      </c>
      <c r="T185" s="4">
        <v>652321.65</v>
      </c>
      <c r="U185" s="4">
        <v>0</v>
      </c>
      <c r="V185" s="4">
        <v>652321.65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652321.65</v>
      </c>
      <c r="AD185" s="4">
        <v>0</v>
      </c>
      <c r="AE185" s="4">
        <v>0</v>
      </c>
      <c r="AF185" s="4">
        <v>0</v>
      </c>
    </row>
    <row r="186" spans="1:32" ht="30">
      <c r="A186" s="1" t="s">
        <v>379</v>
      </c>
      <c r="B186" s="1" t="s">
        <v>63</v>
      </c>
      <c r="C186" s="1" t="s">
        <v>352</v>
      </c>
      <c r="D186" s="1" t="s">
        <v>64</v>
      </c>
      <c r="E186" s="1" t="s">
        <v>242</v>
      </c>
      <c r="F186" s="1" t="s">
        <v>161</v>
      </c>
      <c r="G186" s="4">
        <v>958506</v>
      </c>
      <c r="H186" s="4">
        <v>0</v>
      </c>
      <c r="I186" s="4">
        <v>958506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958506</v>
      </c>
      <c r="Q186" s="4">
        <v>0</v>
      </c>
      <c r="R186" s="4">
        <v>0</v>
      </c>
      <c r="S186" s="4">
        <v>0</v>
      </c>
      <c r="T186" s="4">
        <v>652321.65</v>
      </c>
      <c r="U186" s="4">
        <v>0</v>
      </c>
      <c r="V186" s="4">
        <v>652321.65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652321.65</v>
      </c>
      <c r="AD186" s="4">
        <v>0</v>
      </c>
      <c r="AE186" s="4">
        <v>0</v>
      </c>
      <c r="AF186" s="4">
        <v>0</v>
      </c>
    </row>
    <row r="187" spans="1:32" ht="15">
      <c r="A187" s="1" t="s">
        <v>344</v>
      </c>
      <c r="B187" s="1" t="s">
        <v>63</v>
      </c>
      <c r="C187" s="1" t="s">
        <v>352</v>
      </c>
      <c r="D187" s="1" t="s">
        <v>64</v>
      </c>
      <c r="E187" s="1" t="s">
        <v>242</v>
      </c>
      <c r="F187" s="1" t="s">
        <v>74</v>
      </c>
      <c r="G187" s="4">
        <v>736179</v>
      </c>
      <c r="H187" s="3">
        <v>0</v>
      </c>
      <c r="I187" s="4">
        <v>736179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736179</v>
      </c>
      <c r="Q187" s="3">
        <v>0</v>
      </c>
      <c r="R187" s="3">
        <v>0</v>
      </c>
      <c r="S187" s="3">
        <v>0</v>
      </c>
      <c r="T187" s="4">
        <v>501015.31</v>
      </c>
      <c r="U187" s="3">
        <v>0</v>
      </c>
      <c r="V187" s="4">
        <v>501015.31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501015.31</v>
      </c>
      <c r="AD187" s="3">
        <v>0</v>
      </c>
      <c r="AE187" s="3">
        <v>0</v>
      </c>
      <c r="AF187" s="3">
        <v>0</v>
      </c>
    </row>
    <row r="188" spans="1:32" ht="60">
      <c r="A188" s="1" t="s">
        <v>388</v>
      </c>
      <c r="B188" s="1" t="s">
        <v>63</v>
      </c>
      <c r="C188" s="1" t="s">
        <v>352</v>
      </c>
      <c r="D188" s="1" t="s">
        <v>64</v>
      </c>
      <c r="E188" s="1" t="s">
        <v>242</v>
      </c>
      <c r="F188" s="1" t="s">
        <v>1</v>
      </c>
      <c r="G188" s="4">
        <v>222327</v>
      </c>
      <c r="H188" s="3">
        <v>0</v>
      </c>
      <c r="I188" s="4">
        <v>222327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222327</v>
      </c>
      <c r="Q188" s="3">
        <v>0</v>
      </c>
      <c r="R188" s="3">
        <v>0</v>
      </c>
      <c r="S188" s="3">
        <v>0</v>
      </c>
      <c r="T188" s="4">
        <v>151306.34</v>
      </c>
      <c r="U188" s="3">
        <v>0</v>
      </c>
      <c r="V188" s="4">
        <v>151306.34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151306.34</v>
      </c>
      <c r="AD188" s="3">
        <v>0</v>
      </c>
      <c r="AE188" s="3">
        <v>0</v>
      </c>
      <c r="AF188" s="3">
        <v>0</v>
      </c>
    </row>
    <row r="189" spans="1:32" ht="30">
      <c r="A189" s="1" t="s">
        <v>163</v>
      </c>
      <c r="B189" s="1" t="s">
        <v>63</v>
      </c>
      <c r="C189" s="1" t="s">
        <v>352</v>
      </c>
      <c r="D189" s="1" t="s">
        <v>64</v>
      </c>
      <c r="E189" s="1" t="s">
        <v>242</v>
      </c>
      <c r="F189" s="1" t="s">
        <v>63</v>
      </c>
      <c r="G189" s="4">
        <v>333744</v>
      </c>
      <c r="H189" s="4">
        <v>0</v>
      </c>
      <c r="I189" s="4">
        <v>333744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333744</v>
      </c>
      <c r="Q189" s="4">
        <v>0</v>
      </c>
      <c r="R189" s="4">
        <v>0</v>
      </c>
      <c r="S189" s="4">
        <v>0</v>
      </c>
      <c r="T189" s="4">
        <v>249260.28</v>
      </c>
      <c r="U189" s="4">
        <v>0</v>
      </c>
      <c r="V189" s="4">
        <v>249260.28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249260.28</v>
      </c>
      <c r="AD189" s="4">
        <v>0</v>
      </c>
      <c r="AE189" s="4">
        <v>0</v>
      </c>
      <c r="AF189" s="4">
        <v>0</v>
      </c>
    </row>
    <row r="190" spans="1:32" ht="45">
      <c r="A190" s="1" t="s">
        <v>133</v>
      </c>
      <c r="B190" s="1" t="s">
        <v>63</v>
      </c>
      <c r="C190" s="1" t="s">
        <v>352</v>
      </c>
      <c r="D190" s="1" t="s">
        <v>64</v>
      </c>
      <c r="E190" s="1" t="s">
        <v>242</v>
      </c>
      <c r="F190" s="1" t="s">
        <v>241</v>
      </c>
      <c r="G190" s="4">
        <v>333744</v>
      </c>
      <c r="H190" s="4">
        <v>0</v>
      </c>
      <c r="I190" s="4">
        <v>333744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333744</v>
      </c>
      <c r="Q190" s="4">
        <v>0</v>
      </c>
      <c r="R190" s="4">
        <v>0</v>
      </c>
      <c r="S190" s="4">
        <v>0</v>
      </c>
      <c r="T190" s="4">
        <v>249260.28</v>
      </c>
      <c r="U190" s="4">
        <v>0</v>
      </c>
      <c r="V190" s="4">
        <v>249260.28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249260.28</v>
      </c>
      <c r="AD190" s="4">
        <v>0</v>
      </c>
      <c r="AE190" s="4">
        <v>0</v>
      </c>
      <c r="AF190" s="4">
        <v>0</v>
      </c>
    </row>
    <row r="191" spans="1:32" ht="15">
      <c r="A191" s="1" t="s">
        <v>193</v>
      </c>
      <c r="B191" s="1" t="s">
        <v>63</v>
      </c>
      <c r="C191" s="1" t="s">
        <v>352</v>
      </c>
      <c r="D191" s="1" t="s">
        <v>64</v>
      </c>
      <c r="E191" s="1" t="s">
        <v>242</v>
      </c>
      <c r="F191" s="1" t="s">
        <v>18</v>
      </c>
      <c r="G191" s="4">
        <v>333744</v>
      </c>
      <c r="H191" s="3">
        <v>0</v>
      </c>
      <c r="I191" s="4">
        <v>333744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333744</v>
      </c>
      <c r="Q191" s="3">
        <v>0</v>
      </c>
      <c r="R191" s="3">
        <v>0</v>
      </c>
      <c r="S191" s="3">
        <v>0</v>
      </c>
      <c r="T191" s="4">
        <v>249260.28</v>
      </c>
      <c r="U191" s="3">
        <v>0</v>
      </c>
      <c r="V191" s="4">
        <v>249260.28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249260.28</v>
      </c>
      <c r="AD191" s="3">
        <v>0</v>
      </c>
      <c r="AE191" s="3">
        <v>0</v>
      </c>
      <c r="AF191" s="3">
        <v>0</v>
      </c>
    </row>
    <row r="192" spans="1:32" ht="30">
      <c r="A192" s="1" t="s">
        <v>331</v>
      </c>
      <c r="B192" s="1" t="s">
        <v>63</v>
      </c>
      <c r="C192" s="1" t="s">
        <v>352</v>
      </c>
      <c r="D192" s="1" t="s">
        <v>64</v>
      </c>
      <c r="E192" s="1" t="s">
        <v>242</v>
      </c>
      <c r="F192" s="1" t="s">
        <v>192</v>
      </c>
      <c r="G192" s="4">
        <v>3000</v>
      </c>
      <c r="H192" s="4">
        <v>0</v>
      </c>
      <c r="I192" s="4">
        <v>3000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3000</v>
      </c>
      <c r="Q192" s="4">
        <v>0</v>
      </c>
      <c r="R192" s="4">
        <v>0</v>
      </c>
      <c r="S192" s="4">
        <v>0</v>
      </c>
      <c r="T192" s="4">
        <v>3000</v>
      </c>
      <c r="U192" s="4">
        <v>0</v>
      </c>
      <c r="V192" s="4">
        <v>3000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3000</v>
      </c>
      <c r="AD192" s="4">
        <v>0</v>
      </c>
      <c r="AE192" s="4">
        <v>0</v>
      </c>
      <c r="AF192" s="4">
        <v>0</v>
      </c>
    </row>
    <row r="193" spans="1:32" ht="15">
      <c r="A193" s="1" t="s">
        <v>172</v>
      </c>
      <c r="B193" s="1" t="s">
        <v>63</v>
      </c>
      <c r="C193" s="1" t="s">
        <v>352</v>
      </c>
      <c r="D193" s="1" t="s">
        <v>64</v>
      </c>
      <c r="E193" s="1" t="s">
        <v>242</v>
      </c>
      <c r="F193" s="1" t="s">
        <v>67</v>
      </c>
      <c r="G193" s="4">
        <v>3000</v>
      </c>
      <c r="H193" s="3">
        <v>0</v>
      </c>
      <c r="I193" s="4">
        <v>3000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3000</v>
      </c>
      <c r="Q193" s="3">
        <v>0</v>
      </c>
      <c r="R193" s="3">
        <v>0</v>
      </c>
      <c r="S193" s="3">
        <v>0</v>
      </c>
      <c r="T193" s="4">
        <v>3000</v>
      </c>
      <c r="U193" s="3">
        <v>0</v>
      </c>
      <c r="V193" s="4">
        <v>3000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3000</v>
      </c>
      <c r="AD193" s="3">
        <v>0</v>
      </c>
      <c r="AE193" s="3">
        <v>0</v>
      </c>
      <c r="AF193" s="3">
        <v>0</v>
      </c>
    </row>
    <row r="194" spans="1:32" ht="15">
      <c r="A194" s="1" t="s">
        <v>396</v>
      </c>
      <c r="B194" s="1" t="s">
        <v>63</v>
      </c>
      <c r="C194" s="1" t="s">
        <v>352</v>
      </c>
      <c r="D194" s="1" t="s">
        <v>64</v>
      </c>
      <c r="E194" s="1" t="s">
        <v>242</v>
      </c>
      <c r="F194" s="1" t="s">
        <v>310</v>
      </c>
      <c r="G194" s="4">
        <v>0</v>
      </c>
      <c r="H194" s="4">
        <v>0</v>
      </c>
      <c r="I194" s="4">
        <v>0</v>
      </c>
      <c r="J194" s="4">
        <v>1175048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1175048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880128.75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880128.75</v>
      </c>
      <c r="AD194" s="4">
        <v>0</v>
      </c>
      <c r="AE194" s="4">
        <v>0</v>
      </c>
      <c r="AF194" s="4">
        <v>0</v>
      </c>
    </row>
    <row r="195" spans="1:32" ht="15">
      <c r="A195" s="1" t="s">
        <v>234</v>
      </c>
      <c r="B195" s="1" t="s">
        <v>63</v>
      </c>
      <c r="C195" s="1" t="s">
        <v>352</v>
      </c>
      <c r="D195" s="1" t="s">
        <v>64</v>
      </c>
      <c r="E195" s="1" t="s">
        <v>242</v>
      </c>
      <c r="F195" s="1" t="s">
        <v>96</v>
      </c>
      <c r="G195" s="4">
        <v>0</v>
      </c>
      <c r="H195" s="3">
        <v>0</v>
      </c>
      <c r="I195" s="4">
        <v>0</v>
      </c>
      <c r="J195" s="3">
        <v>1175048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1175048</v>
      </c>
      <c r="Q195" s="3">
        <v>0</v>
      </c>
      <c r="R195" s="3">
        <v>0</v>
      </c>
      <c r="S195" s="3">
        <v>0</v>
      </c>
      <c r="T195" s="4">
        <v>0</v>
      </c>
      <c r="U195" s="3">
        <v>0</v>
      </c>
      <c r="V195" s="4">
        <v>0</v>
      </c>
      <c r="W195" s="3">
        <v>880128.75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880128.75</v>
      </c>
      <c r="AD195" s="3">
        <v>0</v>
      </c>
      <c r="AE195" s="3">
        <v>0</v>
      </c>
      <c r="AF195" s="3">
        <v>0</v>
      </c>
    </row>
    <row r="196" spans="1:32" ht="15">
      <c r="A196" s="1" t="s">
        <v>237</v>
      </c>
      <c r="B196" s="1" t="s">
        <v>63</v>
      </c>
      <c r="C196" s="1" t="s">
        <v>352</v>
      </c>
      <c r="D196" s="1" t="s">
        <v>64</v>
      </c>
      <c r="E196" s="1" t="s">
        <v>242</v>
      </c>
      <c r="F196" s="1" t="s">
        <v>13</v>
      </c>
      <c r="G196" s="4">
        <v>250</v>
      </c>
      <c r="H196" s="4">
        <v>0</v>
      </c>
      <c r="I196" s="4">
        <v>250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250</v>
      </c>
      <c r="Q196" s="4">
        <v>0</v>
      </c>
      <c r="R196" s="4">
        <v>0</v>
      </c>
      <c r="S196" s="4">
        <v>0</v>
      </c>
      <c r="T196" s="4">
        <v>100</v>
      </c>
      <c r="U196" s="4">
        <v>0</v>
      </c>
      <c r="V196" s="4">
        <v>100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100</v>
      </c>
      <c r="AD196" s="4">
        <v>0</v>
      </c>
      <c r="AE196" s="4">
        <v>0</v>
      </c>
      <c r="AF196" s="4">
        <v>0</v>
      </c>
    </row>
    <row r="197" spans="1:32" ht="15">
      <c r="A197" s="1" t="s">
        <v>342</v>
      </c>
      <c r="B197" s="1" t="s">
        <v>63</v>
      </c>
      <c r="C197" s="1" t="s">
        <v>352</v>
      </c>
      <c r="D197" s="1" t="s">
        <v>64</v>
      </c>
      <c r="E197" s="1" t="s">
        <v>242</v>
      </c>
      <c r="F197" s="1" t="s">
        <v>271</v>
      </c>
      <c r="G197" s="4">
        <v>250</v>
      </c>
      <c r="H197" s="4">
        <v>0</v>
      </c>
      <c r="I197" s="4">
        <v>250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250</v>
      </c>
      <c r="Q197" s="4">
        <v>0</v>
      </c>
      <c r="R197" s="4">
        <v>0</v>
      </c>
      <c r="S197" s="4">
        <v>0</v>
      </c>
      <c r="T197" s="4">
        <v>100</v>
      </c>
      <c r="U197" s="4">
        <v>0</v>
      </c>
      <c r="V197" s="4">
        <v>100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100</v>
      </c>
      <c r="AD197" s="4">
        <v>0</v>
      </c>
      <c r="AE197" s="4">
        <v>0</v>
      </c>
      <c r="AF197" s="4">
        <v>0</v>
      </c>
    </row>
    <row r="198" spans="1:32" ht="15">
      <c r="A198" s="1" t="s">
        <v>97</v>
      </c>
      <c r="B198" s="1" t="s">
        <v>63</v>
      </c>
      <c r="C198" s="1" t="s">
        <v>352</v>
      </c>
      <c r="D198" s="1" t="s">
        <v>64</v>
      </c>
      <c r="E198" s="1" t="s">
        <v>242</v>
      </c>
      <c r="F198" s="1" t="s">
        <v>136</v>
      </c>
      <c r="G198" s="4">
        <v>250</v>
      </c>
      <c r="H198" s="3">
        <v>0</v>
      </c>
      <c r="I198" s="4">
        <v>250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250</v>
      </c>
      <c r="Q198" s="3">
        <v>0</v>
      </c>
      <c r="R198" s="3">
        <v>0</v>
      </c>
      <c r="S198" s="3">
        <v>0</v>
      </c>
      <c r="T198" s="4">
        <v>100</v>
      </c>
      <c r="U198" s="3">
        <v>0</v>
      </c>
      <c r="V198" s="4">
        <v>100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100</v>
      </c>
      <c r="AD198" s="3">
        <v>0</v>
      </c>
      <c r="AE198" s="3">
        <v>0</v>
      </c>
      <c r="AF198" s="3">
        <v>0</v>
      </c>
    </row>
    <row r="199" spans="1:32" ht="30">
      <c r="A199" s="1" t="s">
        <v>69</v>
      </c>
      <c r="B199" s="1" t="s">
        <v>63</v>
      </c>
      <c r="C199" s="1" t="s">
        <v>352</v>
      </c>
      <c r="D199" s="1" t="s">
        <v>168</v>
      </c>
      <c r="E199" s="1" t="s">
        <v>242</v>
      </c>
      <c r="F199" s="1" t="s">
        <v>352</v>
      </c>
      <c r="G199" s="4">
        <v>1991573</v>
      </c>
      <c r="H199" s="4">
        <v>0</v>
      </c>
      <c r="I199" s="4">
        <v>1991573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1991573</v>
      </c>
      <c r="Q199" s="4">
        <v>0</v>
      </c>
      <c r="R199" s="4">
        <v>0</v>
      </c>
      <c r="S199" s="4">
        <v>0</v>
      </c>
      <c r="T199" s="4">
        <v>1444457.12</v>
      </c>
      <c r="U199" s="4">
        <v>0</v>
      </c>
      <c r="V199" s="4">
        <v>1444457.12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1444457.12</v>
      </c>
      <c r="AD199" s="4">
        <v>0</v>
      </c>
      <c r="AE199" s="4">
        <v>0</v>
      </c>
      <c r="AF199" s="4">
        <v>0</v>
      </c>
    </row>
    <row r="200" spans="1:32" ht="75">
      <c r="A200" s="1" t="s">
        <v>122</v>
      </c>
      <c r="B200" s="1" t="s">
        <v>63</v>
      </c>
      <c r="C200" s="1" t="s">
        <v>352</v>
      </c>
      <c r="D200" s="1" t="s">
        <v>168</v>
      </c>
      <c r="E200" s="1" t="s">
        <v>242</v>
      </c>
      <c r="F200" s="1" t="s">
        <v>83</v>
      </c>
      <c r="G200" s="4">
        <v>1798628</v>
      </c>
      <c r="H200" s="4">
        <v>0</v>
      </c>
      <c r="I200" s="4">
        <v>1798628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1798628</v>
      </c>
      <c r="Q200" s="4">
        <v>0</v>
      </c>
      <c r="R200" s="4">
        <v>0</v>
      </c>
      <c r="S200" s="4">
        <v>0</v>
      </c>
      <c r="T200" s="4">
        <v>1300465.68</v>
      </c>
      <c r="U200" s="4">
        <v>0</v>
      </c>
      <c r="V200" s="4">
        <v>1300465.68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1300465.68</v>
      </c>
      <c r="AD200" s="4">
        <v>0</v>
      </c>
      <c r="AE200" s="4">
        <v>0</v>
      </c>
      <c r="AF200" s="4">
        <v>0</v>
      </c>
    </row>
    <row r="201" spans="1:32" ht="30">
      <c r="A201" s="1" t="s">
        <v>379</v>
      </c>
      <c r="B201" s="1" t="s">
        <v>63</v>
      </c>
      <c r="C201" s="1" t="s">
        <v>352</v>
      </c>
      <c r="D201" s="1" t="s">
        <v>168</v>
      </c>
      <c r="E201" s="1" t="s">
        <v>242</v>
      </c>
      <c r="F201" s="1" t="s">
        <v>161</v>
      </c>
      <c r="G201" s="4">
        <v>655270</v>
      </c>
      <c r="H201" s="4">
        <v>0</v>
      </c>
      <c r="I201" s="4">
        <v>655270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655270</v>
      </c>
      <c r="Q201" s="4">
        <v>0</v>
      </c>
      <c r="R201" s="4">
        <v>0</v>
      </c>
      <c r="S201" s="4">
        <v>0</v>
      </c>
      <c r="T201" s="4">
        <v>450968.94</v>
      </c>
      <c r="U201" s="4">
        <v>0</v>
      </c>
      <c r="V201" s="4">
        <v>450968.94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450968.94</v>
      </c>
      <c r="AD201" s="4">
        <v>0</v>
      </c>
      <c r="AE201" s="4">
        <v>0</v>
      </c>
      <c r="AF201" s="4">
        <v>0</v>
      </c>
    </row>
    <row r="202" spans="1:32" ht="15">
      <c r="A202" s="1" t="s">
        <v>344</v>
      </c>
      <c r="B202" s="1" t="s">
        <v>63</v>
      </c>
      <c r="C202" s="1" t="s">
        <v>352</v>
      </c>
      <c r="D202" s="1" t="s">
        <v>168</v>
      </c>
      <c r="E202" s="1" t="s">
        <v>242</v>
      </c>
      <c r="F202" s="1" t="s">
        <v>74</v>
      </c>
      <c r="G202" s="4">
        <v>505993</v>
      </c>
      <c r="H202" s="3">
        <v>0</v>
      </c>
      <c r="I202" s="4">
        <v>505993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505993</v>
      </c>
      <c r="Q202" s="3">
        <v>0</v>
      </c>
      <c r="R202" s="3">
        <v>0</v>
      </c>
      <c r="S202" s="3">
        <v>0</v>
      </c>
      <c r="T202" s="4">
        <v>349063.86</v>
      </c>
      <c r="U202" s="3">
        <v>0</v>
      </c>
      <c r="V202" s="4">
        <v>349063.86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349063.86</v>
      </c>
      <c r="AD202" s="3">
        <v>0</v>
      </c>
      <c r="AE202" s="3">
        <v>0</v>
      </c>
      <c r="AF202" s="3">
        <v>0</v>
      </c>
    </row>
    <row r="203" spans="1:32" ht="60">
      <c r="A203" s="1" t="s">
        <v>388</v>
      </c>
      <c r="B203" s="1" t="s">
        <v>63</v>
      </c>
      <c r="C203" s="1" t="s">
        <v>352</v>
      </c>
      <c r="D203" s="1" t="s">
        <v>168</v>
      </c>
      <c r="E203" s="1" t="s">
        <v>242</v>
      </c>
      <c r="F203" s="1" t="s">
        <v>1</v>
      </c>
      <c r="G203" s="4">
        <v>149277</v>
      </c>
      <c r="H203" s="3">
        <v>0</v>
      </c>
      <c r="I203" s="4">
        <v>149277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149277</v>
      </c>
      <c r="Q203" s="3">
        <v>0</v>
      </c>
      <c r="R203" s="3">
        <v>0</v>
      </c>
      <c r="S203" s="3">
        <v>0</v>
      </c>
      <c r="T203" s="4">
        <v>101905.08</v>
      </c>
      <c r="U203" s="3">
        <v>0</v>
      </c>
      <c r="V203" s="4">
        <v>101905.08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101905.08</v>
      </c>
      <c r="AD203" s="3">
        <v>0</v>
      </c>
      <c r="AE203" s="3">
        <v>0</v>
      </c>
      <c r="AF203" s="3">
        <v>0</v>
      </c>
    </row>
    <row r="204" spans="1:32" ht="30">
      <c r="A204" s="1" t="s">
        <v>317</v>
      </c>
      <c r="B204" s="1" t="s">
        <v>63</v>
      </c>
      <c r="C204" s="1" t="s">
        <v>352</v>
      </c>
      <c r="D204" s="1" t="s">
        <v>168</v>
      </c>
      <c r="E204" s="1" t="s">
        <v>242</v>
      </c>
      <c r="F204" s="1" t="s">
        <v>98</v>
      </c>
      <c r="G204" s="4">
        <v>1143358</v>
      </c>
      <c r="H204" s="4">
        <v>0</v>
      </c>
      <c r="I204" s="4">
        <v>1143358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1143358</v>
      </c>
      <c r="Q204" s="4">
        <v>0</v>
      </c>
      <c r="R204" s="4">
        <v>0</v>
      </c>
      <c r="S204" s="4">
        <v>0</v>
      </c>
      <c r="T204" s="4">
        <v>849496.74</v>
      </c>
      <c r="U204" s="4">
        <v>0</v>
      </c>
      <c r="V204" s="4">
        <v>849496.74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849496.74</v>
      </c>
      <c r="AD204" s="4">
        <v>0</v>
      </c>
      <c r="AE204" s="4">
        <v>0</v>
      </c>
      <c r="AF204" s="4">
        <v>0</v>
      </c>
    </row>
    <row r="205" spans="1:32" ht="30">
      <c r="A205" s="1" t="s">
        <v>188</v>
      </c>
      <c r="B205" s="1" t="s">
        <v>63</v>
      </c>
      <c r="C205" s="1" t="s">
        <v>352</v>
      </c>
      <c r="D205" s="1" t="s">
        <v>168</v>
      </c>
      <c r="E205" s="1" t="s">
        <v>242</v>
      </c>
      <c r="F205" s="1" t="s">
        <v>150</v>
      </c>
      <c r="G205" s="4">
        <v>880938</v>
      </c>
      <c r="H205" s="3">
        <v>0</v>
      </c>
      <c r="I205" s="4">
        <v>880938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880938</v>
      </c>
      <c r="Q205" s="3">
        <v>0</v>
      </c>
      <c r="R205" s="3">
        <v>0</v>
      </c>
      <c r="S205" s="3">
        <v>0</v>
      </c>
      <c r="T205" s="4">
        <v>655286.36</v>
      </c>
      <c r="U205" s="3">
        <v>0</v>
      </c>
      <c r="V205" s="4">
        <v>655286.36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655286.36</v>
      </c>
      <c r="AD205" s="3">
        <v>0</v>
      </c>
      <c r="AE205" s="3">
        <v>0</v>
      </c>
      <c r="AF205" s="3">
        <v>0</v>
      </c>
    </row>
    <row r="206" spans="1:32" ht="60">
      <c r="A206" s="1" t="s">
        <v>343</v>
      </c>
      <c r="B206" s="1" t="s">
        <v>63</v>
      </c>
      <c r="C206" s="1" t="s">
        <v>352</v>
      </c>
      <c r="D206" s="1" t="s">
        <v>168</v>
      </c>
      <c r="E206" s="1" t="s">
        <v>242</v>
      </c>
      <c r="F206" s="1" t="s">
        <v>84</v>
      </c>
      <c r="G206" s="4">
        <v>262420</v>
      </c>
      <c r="H206" s="3">
        <v>0</v>
      </c>
      <c r="I206" s="4">
        <v>262420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262420</v>
      </c>
      <c r="Q206" s="3">
        <v>0</v>
      </c>
      <c r="R206" s="3">
        <v>0</v>
      </c>
      <c r="S206" s="3">
        <v>0</v>
      </c>
      <c r="T206" s="4">
        <v>194210.38</v>
      </c>
      <c r="U206" s="3">
        <v>0</v>
      </c>
      <c r="V206" s="4">
        <v>194210.38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194210.38</v>
      </c>
      <c r="AD206" s="3">
        <v>0</v>
      </c>
      <c r="AE206" s="3">
        <v>0</v>
      </c>
      <c r="AF206" s="3">
        <v>0</v>
      </c>
    </row>
    <row r="207" spans="1:32" ht="30">
      <c r="A207" s="1" t="s">
        <v>163</v>
      </c>
      <c r="B207" s="1" t="s">
        <v>63</v>
      </c>
      <c r="C207" s="1" t="s">
        <v>352</v>
      </c>
      <c r="D207" s="1" t="s">
        <v>168</v>
      </c>
      <c r="E207" s="1" t="s">
        <v>242</v>
      </c>
      <c r="F207" s="1" t="s">
        <v>63</v>
      </c>
      <c r="G207" s="4">
        <v>191095</v>
      </c>
      <c r="H207" s="4">
        <v>0</v>
      </c>
      <c r="I207" s="4">
        <v>191095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191095</v>
      </c>
      <c r="Q207" s="4">
        <v>0</v>
      </c>
      <c r="R207" s="4">
        <v>0</v>
      </c>
      <c r="S207" s="4">
        <v>0</v>
      </c>
      <c r="T207" s="4">
        <v>143101.92</v>
      </c>
      <c r="U207" s="4">
        <v>0</v>
      </c>
      <c r="V207" s="4">
        <v>143101.92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143101.92</v>
      </c>
      <c r="AD207" s="4">
        <v>0</v>
      </c>
      <c r="AE207" s="4">
        <v>0</v>
      </c>
      <c r="AF207" s="4">
        <v>0</v>
      </c>
    </row>
    <row r="208" spans="1:32" ht="45">
      <c r="A208" s="1" t="s">
        <v>133</v>
      </c>
      <c r="B208" s="1" t="s">
        <v>63</v>
      </c>
      <c r="C208" s="1" t="s">
        <v>352</v>
      </c>
      <c r="D208" s="1" t="s">
        <v>168</v>
      </c>
      <c r="E208" s="1" t="s">
        <v>242</v>
      </c>
      <c r="F208" s="1" t="s">
        <v>241</v>
      </c>
      <c r="G208" s="4">
        <v>191095</v>
      </c>
      <c r="H208" s="4">
        <v>0</v>
      </c>
      <c r="I208" s="4">
        <v>191095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191095</v>
      </c>
      <c r="Q208" s="4">
        <v>0</v>
      </c>
      <c r="R208" s="4">
        <v>0</v>
      </c>
      <c r="S208" s="4">
        <v>0</v>
      </c>
      <c r="T208" s="4">
        <v>143101.92</v>
      </c>
      <c r="U208" s="4">
        <v>0</v>
      </c>
      <c r="V208" s="4">
        <v>143101.92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143101.92</v>
      </c>
      <c r="AD208" s="4">
        <v>0</v>
      </c>
      <c r="AE208" s="4">
        <v>0</v>
      </c>
      <c r="AF208" s="4">
        <v>0</v>
      </c>
    </row>
    <row r="209" spans="1:32" ht="15">
      <c r="A209" s="1" t="s">
        <v>193</v>
      </c>
      <c r="B209" s="1" t="s">
        <v>63</v>
      </c>
      <c r="C209" s="1" t="s">
        <v>352</v>
      </c>
      <c r="D209" s="1" t="s">
        <v>168</v>
      </c>
      <c r="E209" s="1" t="s">
        <v>242</v>
      </c>
      <c r="F209" s="1" t="s">
        <v>18</v>
      </c>
      <c r="G209" s="4">
        <v>191095</v>
      </c>
      <c r="H209" s="3">
        <v>0</v>
      </c>
      <c r="I209" s="4">
        <v>191095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191095</v>
      </c>
      <c r="Q209" s="3">
        <v>0</v>
      </c>
      <c r="R209" s="3">
        <v>0</v>
      </c>
      <c r="S209" s="3">
        <v>0</v>
      </c>
      <c r="T209" s="4">
        <v>143101.92</v>
      </c>
      <c r="U209" s="3">
        <v>0</v>
      </c>
      <c r="V209" s="4">
        <v>143101.92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143101.92</v>
      </c>
      <c r="AD209" s="3">
        <v>0</v>
      </c>
      <c r="AE209" s="3">
        <v>0</v>
      </c>
      <c r="AF209" s="3">
        <v>0</v>
      </c>
    </row>
    <row r="210" spans="1:32" ht="15">
      <c r="A210" s="1" t="s">
        <v>237</v>
      </c>
      <c r="B210" s="1" t="s">
        <v>63</v>
      </c>
      <c r="C210" s="1" t="s">
        <v>352</v>
      </c>
      <c r="D210" s="1" t="s">
        <v>168</v>
      </c>
      <c r="E210" s="1" t="s">
        <v>242</v>
      </c>
      <c r="F210" s="1" t="s">
        <v>13</v>
      </c>
      <c r="G210" s="4">
        <v>1850</v>
      </c>
      <c r="H210" s="4">
        <v>0</v>
      </c>
      <c r="I210" s="4">
        <v>1850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1850</v>
      </c>
      <c r="Q210" s="4">
        <v>0</v>
      </c>
      <c r="R210" s="4">
        <v>0</v>
      </c>
      <c r="S210" s="4">
        <v>0</v>
      </c>
      <c r="T210" s="4">
        <v>889.52</v>
      </c>
      <c r="U210" s="4">
        <v>0</v>
      </c>
      <c r="V210" s="4">
        <v>889.52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889.52</v>
      </c>
      <c r="AD210" s="4">
        <v>0</v>
      </c>
      <c r="AE210" s="4">
        <v>0</v>
      </c>
      <c r="AF210" s="4">
        <v>0</v>
      </c>
    </row>
    <row r="211" spans="1:32" ht="15">
      <c r="A211" s="1" t="s">
        <v>342</v>
      </c>
      <c r="B211" s="1" t="s">
        <v>63</v>
      </c>
      <c r="C211" s="1" t="s">
        <v>352</v>
      </c>
      <c r="D211" s="1" t="s">
        <v>168</v>
      </c>
      <c r="E211" s="1" t="s">
        <v>242</v>
      </c>
      <c r="F211" s="1" t="s">
        <v>271</v>
      </c>
      <c r="G211" s="4">
        <v>1850</v>
      </c>
      <c r="H211" s="4">
        <v>0</v>
      </c>
      <c r="I211" s="4">
        <v>1850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1850</v>
      </c>
      <c r="Q211" s="4">
        <v>0</v>
      </c>
      <c r="R211" s="4">
        <v>0</v>
      </c>
      <c r="S211" s="4">
        <v>0</v>
      </c>
      <c r="T211" s="4">
        <v>889.52</v>
      </c>
      <c r="U211" s="4">
        <v>0</v>
      </c>
      <c r="V211" s="4">
        <v>889.52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889.52</v>
      </c>
      <c r="AD211" s="4">
        <v>0</v>
      </c>
      <c r="AE211" s="4">
        <v>0</v>
      </c>
      <c r="AF211" s="4">
        <v>0</v>
      </c>
    </row>
    <row r="212" spans="1:32" ht="15">
      <c r="A212" s="1" t="s">
        <v>299</v>
      </c>
      <c r="B212" s="1" t="s">
        <v>63</v>
      </c>
      <c r="C212" s="1" t="s">
        <v>352</v>
      </c>
      <c r="D212" s="1" t="s">
        <v>168</v>
      </c>
      <c r="E212" s="1" t="s">
        <v>242</v>
      </c>
      <c r="F212" s="1" t="s">
        <v>225</v>
      </c>
      <c r="G212" s="4">
        <v>1120</v>
      </c>
      <c r="H212" s="3">
        <v>0</v>
      </c>
      <c r="I212" s="4">
        <v>1120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1120</v>
      </c>
      <c r="Q212" s="3">
        <v>0</v>
      </c>
      <c r="R212" s="3">
        <v>0</v>
      </c>
      <c r="S212" s="3">
        <v>0</v>
      </c>
      <c r="T212" s="4">
        <v>700</v>
      </c>
      <c r="U212" s="3">
        <v>0</v>
      </c>
      <c r="V212" s="4">
        <v>700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700</v>
      </c>
      <c r="AD212" s="3">
        <v>0</v>
      </c>
      <c r="AE212" s="3">
        <v>0</v>
      </c>
      <c r="AF212" s="3">
        <v>0</v>
      </c>
    </row>
    <row r="213" spans="1:32" ht="15">
      <c r="A213" s="1" t="s">
        <v>97</v>
      </c>
      <c r="B213" s="1" t="s">
        <v>63</v>
      </c>
      <c r="C213" s="1" t="s">
        <v>352</v>
      </c>
      <c r="D213" s="1" t="s">
        <v>168</v>
      </c>
      <c r="E213" s="1" t="s">
        <v>242</v>
      </c>
      <c r="F213" s="1" t="s">
        <v>136</v>
      </c>
      <c r="G213" s="4">
        <v>730</v>
      </c>
      <c r="H213" s="3">
        <v>0</v>
      </c>
      <c r="I213" s="4">
        <v>730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730</v>
      </c>
      <c r="Q213" s="3">
        <v>0</v>
      </c>
      <c r="R213" s="3">
        <v>0</v>
      </c>
      <c r="S213" s="3">
        <v>0</v>
      </c>
      <c r="T213" s="4">
        <v>189.52</v>
      </c>
      <c r="U213" s="3">
        <v>0</v>
      </c>
      <c r="V213" s="4">
        <v>189.52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189.52</v>
      </c>
      <c r="AD213" s="3">
        <v>0</v>
      </c>
      <c r="AE213" s="3">
        <v>0</v>
      </c>
      <c r="AF213" s="3">
        <v>0</v>
      </c>
    </row>
    <row r="214" spans="1:32" ht="15">
      <c r="A214" s="1" t="s">
        <v>29</v>
      </c>
      <c r="B214" s="1" t="s">
        <v>63</v>
      </c>
      <c r="C214" s="1" t="s">
        <v>352</v>
      </c>
      <c r="D214" s="1" t="s">
        <v>196</v>
      </c>
      <c r="E214" s="1" t="s">
        <v>242</v>
      </c>
      <c r="F214" s="1" t="s">
        <v>352</v>
      </c>
      <c r="G214" s="4">
        <v>5086569.54</v>
      </c>
      <c r="H214" s="4">
        <v>0</v>
      </c>
      <c r="I214" s="4">
        <v>5086569.54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5086569.54</v>
      </c>
      <c r="Q214" s="4">
        <v>0</v>
      </c>
      <c r="R214" s="4">
        <v>0</v>
      </c>
      <c r="S214" s="4">
        <v>0</v>
      </c>
      <c r="T214" s="4">
        <v>1688153.41</v>
      </c>
      <c r="U214" s="4">
        <v>0</v>
      </c>
      <c r="V214" s="4">
        <v>1688153.41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1688153.41</v>
      </c>
      <c r="AD214" s="4">
        <v>0</v>
      </c>
      <c r="AE214" s="4">
        <v>0</v>
      </c>
      <c r="AF214" s="4">
        <v>0</v>
      </c>
    </row>
    <row r="215" spans="1:32" ht="15">
      <c r="A215" s="1" t="s">
        <v>322</v>
      </c>
      <c r="B215" s="1" t="s">
        <v>63</v>
      </c>
      <c r="C215" s="1" t="s">
        <v>352</v>
      </c>
      <c r="D215" s="1" t="s">
        <v>247</v>
      </c>
      <c r="E215" s="1" t="s">
        <v>242</v>
      </c>
      <c r="F215" s="1" t="s">
        <v>352</v>
      </c>
      <c r="G215" s="4">
        <v>1694101.44</v>
      </c>
      <c r="H215" s="4">
        <v>0</v>
      </c>
      <c r="I215" s="4">
        <v>1694101.44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1694101.44</v>
      </c>
      <c r="Q215" s="4">
        <v>0</v>
      </c>
      <c r="R215" s="4">
        <v>0</v>
      </c>
      <c r="S215" s="4">
        <v>0</v>
      </c>
      <c r="T215" s="4">
        <v>1235286.27</v>
      </c>
      <c r="U215" s="4">
        <v>0</v>
      </c>
      <c r="V215" s="4">
        <v>1235286.27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1235286.27</v>
      </c>
      <c r="AD215" s="4">
        <v>0</v>
      </c>
      <c r="AE215" s="4">
        <v>0</v>
      </c>
      <c r="AF215" s="4">
        <v>0</v>
      </c>
    </row>
    <row r="216" spans="1:32" ht="30">
      <c r="A216" s="1" t="s">
        <v>331</v>
      </c>
      <c r="B216" s="1" t="s">
        <v>63</v>
      </c>
      <c r="C216" s="1" t="s">
        <v>352</v>
      </c>
      <c r="D216" s="1" t="s">
        <v>247</v>
      </c>
      <c r="E216" s="1" t="s">
        <v>242</v>
      </c>
      <c r="F216" s="1" t="s">
        <v>192</v>
      </c>
      <c r="G216" s="4">
        <v>1694101.44</v>
      </c>
      <c r="H216" s="4">
        <v>0</v>
      </c>
      <c r="I216" s="4">
        <v>1694101.44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1694101.44</v>
      </c>
      <c r="Q216" s="4">
        <v>0</v>
      </c>
      <c r="R216" s="4">
        <v>0</v>
      </c>
      <c r="S216" s="4">
        <v>0</v>
      </c>
      <c r="T216" s="4">
        <v>1235286.27</v>
      </c>
      <c r="U216" s="4">
        <v>0</v>
      </c>
      <c r="V216" s="4">
        <v>1235286.27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1235286.27</v>
      </c>
      <c r="AD216" s="4">
        <v>0</v>
      </c>
      <c r="AE216" s="4">
        <v>0</v>
      </c>
      <c r="AF216" s="4">
        <v>0</v>
      </c>
    </row>
    <row r="217" spans="1:32" ht="30">
      <c r="A217" s="1" t="s">
        <v>131</v>
      </c>
      <c r="B217" s="1" t="s">
        <v>63</v>
      </c>
      <c r="C217" s="1" t="s">
        <v>352</v>
      </c>
      <c r="D217" s="1" t="s">
        <v>247</v>
      </c>
      <c r="E217" s="1" t="s">
        <v>242</v>
      </c>
      <c r="F217" s="1" t="s">
        <v>204</v>
      </c>
      <c r="G217" s="4">
        <v>1694101.44</v>
      </c>
      <c r="H217" s="4">
        <v>0</v>
      </c>
      <c r="I217" s="4">
        <v>1694101.44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1694101.44</v>
      </c>
      <c r="Q217" s="4">
        <v>0</v>
      </c>
      <c r="R217" s="4">
        <v>0</v>
      </c>
      <c r="S217" s="4">
        <v>0</v>
      </c>
      <c r="T217" s="4">
        <v>1235286.27</v>
      </c>
      <c r="U217" s="4">
        <v>0</v>
      </c>
      <c r="V217" s="4">
        <v>1235286.27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1235286.27</v>
      </c>
      <c r="AD217" s="4">
        <v>0</v>
      </c>
      <c r="AE217" s="4">
        <v>0</v>
      </c>
      <c r="AF217" s="4">
        <v>0</v>
      </c>
    </row>
    <row r="218" spans="1:32" ht="45">
      <c r="A218" s="1" t="s">
        <v>185</v>
      </c>
      <c r="B218" s="1" t="s">
        <v>63</v>
      </c>
      <c r="C218" s="1" t="s">
        <v>352</v>
      </c>
      <c r="D218" s="1" t="s">
        <v>247</v>
      </c>
      <c r="E218" s="1" t="s">
        <v>242</v>
      </c>
      <c r="F218" s="1" t="s">
        <v>263</v>
      </c>
      <c r="G218" s="4">
        <v>1694101.44</v>
      </c>
      <c r="H218" s="3">
        <v>0</v>
      </c>
      <c r="I218" s="4">
        <v>1694101.44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1694101.44</v>
      </c>
      <c r="Q218" s="3">
        <v>0</v>
      </c>
      <c r="R218" s="3">
        <v>0</v>
      </c>
      <c r="S218" s="3">
        <v>0</v>
      </c>
      <c r="T218" s="4">
        <v>1235286.27</v>
      </c>
      <c r="U218" s="3">
        <v>0</v>
      </c>
      <c r="V218" s="4">
        <v>1235286.27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1235286.27</v>
      </c>
      <c r="AD218" s="3">
        <v>0</v>
      </c>
      <c r="AE218" s="3">
        <v>0</v>
      </c>
      <c r="AF218" s="3">
        <v>0</v>
      </c>
    </row>
    <row r="219" spans="1:32" ht="15">
      <c r="A219" s="1" t="s">
        <v>312</v>
      </c>
      <c r="B219" s="1" t="s">
        <v>63</v>
      </c>
      <c r="C219" s="1" t="s">
        <v>352</v>
      </c>
      <c r="D219" s="1" t="s">
        <v>61</v>
      </c>
      <c r="E219" s="1" t="s">
        <v>242</v>
      </c>
      <c r="F219" s="1" t="s">
        <v>352</v>
      </c>
      <c r="G219" s="4">
        <v>1930535.72</v>
      </c>
      <c r="H219" s="4">
        <v>0</v>
      </c>
      <c r="I219" s="4">
        <v>1930535.72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1930535.72</v>
      </c>
      <c r="Q219" s="4">
        <v>0</v>
      </c>
      <c r="R219" s="4">
        <v>0</v>
      </c>
      <c r="S219" s="4">
        <v>0</v>
      </c>
      <c r="T219" s="4">
        <v>100442</v>
      </c>
      <c r="U219" s="4">
        <v>0</v>
      </c>
      <c r="V219" s="4">
        <v>100442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100442</v>
      </c>
      <c r="AD219" s="4">
        <v>0</v>
      </c>
      <c r="AE219" s="4">
        <v>0</v>
      </c>
      <c r="AF219" s="4">
        <v>0</v>
      </c>
    </row>
    <row r="220" spans="1:32" ht="30">
      <c r="A220" s="1" t="s">
        <v>331</v>
      </c>
      <c r="B220" s="1" t="s">
        <v>63</v>
      </c>
      <c r="C220" s="1" t="s">
        <v>352</v>
      </c>
      <c r="D220" s="1" t="s">
        <v>61</v>
      </c>
      <c r="E220" s="1" t="s">
        <v>242</v>
      </c>
      <c r="F220" s="1" t="s">
        <v>192</v>
      </c>
      <c r="G220" s="4">
        <v>1919535.72</v>
      </c>
      <c r="H220" s="4">
        <v>0</v>
      </c>
      <c r="I220" s="4">
        <v>1919535.72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1919535.72</v>
      </c>
      <c r="Q220" s="4">
        <v>0</v>
      </c>
      <c r="R220" s="4">
        <v>0</v>
      </c>
      <c r="S220" s="4">
        <v>0</v>
      </c>
      <c r="T220" s="4">
        <v>90242</v>
      </c>
      <c r="U220" s="4">
        <v>0</v>
      </c>
      <c r="V220" s="4">
        <v>90242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90242</v>
      </c>
      <c r="AD220" s="4">
        <v>0</v>
      </c>
      <c r="AE220" s="4">
        <v>0</v>
      </c>
      <c r="AF220" s="4">
        <v>0</v>
      </c>
    </row>
    <row r="221" spans="1:32" ht="30">
      <c r="A221" s="1" t="s">
        <v>131</v>
      </c>
      <c r="B221" s="1" t="s">
        <v>63</v>
      </c>
      <c r="C221" s="1" t="s">
        <v>352</v>
      </c>
      <c r="D221" s="1" t="s">
        <v>61</v>
      </c>
      <c r="E221" s="1" t="s">
        <v>242</v>
      </c>
      <c r="F221" s="1" t="s">
        <v>204</v>
      </c>
      <c r="G221" s="4">
        <v>1847293.72</v>
      </c>
      <c r="H221" s="4">
        <v>0</v>
      </c>
      <c r="I221" s="4">
        <v>1847293.72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1847293.72</v>
      </c>
      <c r="Q221" s="4">
        <v>0</v>
      </c>
      <c r="R221" s="4">
        <v>0</v>
      </c>
      <c r="S221" s="4">
        <v>0</v>
      </c>
      <c r="T221" s="4">
        <v>18000</v>
      </c>
      <c r="U221" s="4">
        <v>0</v>
      </c>
      <c r="V221" s="4">
        <v>18000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18000</v>
      </c>
      <c r="AD221" s="4">
        <v>0</v>
      </c>
      <c r="AE221" s="4">
        <v>0</v>
      </c>
      <c r="AF221" s="4">
        <v>0</v>
      </c>
    </row>
    <row r="222" spans="1:32" ht="45">
      <c r="A222" s="1" t="s">
        <v>185</v>
      </c>
      <c r="B222" s="1" t="s">
        <v>63</v>
      </c>
      <c r="C222" s="1" t="s">
        <v>352</v>
      </c>
      <c r="D222" s="1" t="s">
        <v>61</v>
      </c>
      <c r="E222" s="1" t="s">
        <v>242</v>
      </c>
      <c r="F222" s="1" t="s">
        <v>263</v>
      </c>
      <c r="G222" s="4">
        <v>24000</v>
      </c>
      <c r="H222" s="3">
        <v>0</v>
      </c>
      <c r="I222" s="4">
        <v>24000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24000</v>
      </c>
      <c r="Q222" s="3">
        <v>0</v>
      </c>
      <c r="R222" s="3">
        <v>0</v>
      </c>
      <c r="S222" s="3">
        <v>0</v>
      </c>
      <c r="T222" s="4">
        <v>18000</v>
      </c>
      <c r="U222" s="3">
        <v>0</v>
      </c>
      <c r="V222" s="4">
        <v>18000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18000</v>
      </c>
      <c r="AD222" s="3">
        <v>0</v>
      </c>
      <c r="AE222" s="3">
        <v>0</v>
      </c>
      <c r="AF222" s="3">
        <v>0</v>
      </c>
    </row>
    <row r="223" spans="1:32" ht="15">
      <c r="A223" s="1" t="s">
        <v>238</v>
      </c>
      <c r="B223" s="1" t="s">
        <v>63</v>
      </c>
      <c r="C223" s="1" t="s">
        <v>352</v>
      </c>
      <c r="D223" s="1" t="s">
        <v>61</v>
      </c>
      <c r="E223" s="1" t="s">
        <v>242</v>
      </c>
      <c r="F223" s="1" t="s">
        <v>164</v>
      </c>
      <c r="G223" s="4">
        <v>1823293.72</v>
      </c>
      <c r="H223" s="3">
        <v>0</v>
      </c>
      <c r="I223" s="4">
        <v>1823293.72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1823293.72</v>
      </c>
      <c r="Q223" s="3">
        <v>0</v>
      </c>
      <c r="R223" s="3">
        <v>0</v>
      </c>
      <c r="S223" s="3">
        <v>0</v>
      </c>
      <c r="T223" s="4">
        <v>0</v>
      </c>
      <c r="U223" s="3">
        <v>0</v>
      </c>
      <c r="V223" s="4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</row>
    <row r="224" spans="1:32" ht="15">
      <c r="A224" s="1" t="s">
        <v>277</v>
      </c>
      <c r="B224" s="1" t="s">
        <v>63</v>
      </c>
      <c r="C224" s="1" t="s">
        <v>352</v>
      </c>
      <c r="D224" s="1" t="s">
        <v>61</v>
      </c>
      <c r="E224" s="1" t="s">
        <v>242</v>
      </c>
      <c r="F224" s="1" t="s">
        <v>401</v>
      </c>
      <c r="G224" s="4">
        <v>72242</v>
      </c>
      <c r="H224" s="3">
        <v>0</v>
      </c>
      <c r="I224" s="4">
        <v>72242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72242</v>
      </c>
      <c r="Q224" s="3">
        <v>0</v>
      </c>
      <c r="R224" s="3">
        <v>0</v>
      </c>
      <c r="S224" s="3">
        <v>0</v>
      </c>
      <c r="T224" s="4">
        <v>72242</v>
      </c>
      <c r="U224" s="3">
        <v>0</v>
      </c>
      <c r="V224" s="4">
        <v>72242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72242</v>
      </c>
      <c r="AD224" s="3">
        <v>0</v>
      </c>
      <c r="AE224" s="3">
        <v>0</v>
      </c>
      <c r="AF224" s="3">
        <v>0</v>
      </c>
    </row>
    <row r="225" spans="1:32" ht="45">
      <c r="A225" s="1" t="s">
        <v>385</v>
      </c>
      <c r="B225" s="1" t="s">
        <v>63</v>
      </c>
      <c r="C225" s="1" t="s">
        <v>352</v>
      </c>
      <c r="D225" s="1" t="s">
        <v>61</v>
      </c>
      <c r="E225" s="1" t="s">
        <v>242</v>
      </c>
      <c r="F225" s="1" t="s">
        <v>287</v>
      </c>
      <c r="G225" s="4">
        <v>11000</v>
      </c>
      <c r="H225" s="4">
        <v>0</v>
      </c>
      <c r="I225" s="4">
        <v>11000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11000</v>
      </c>
      <c r="Q225" s="4">
        <v>0</v>
      </c>
      <c r="R225" s="4">
        <v>0</v>
      </c>
      <c r="S225" s="4">
        <v>0</v>
      </c>
      <c r="T225" s="4">
        <v>10200</v>
      </c>
      <c r="U225" s="4">
        <v>0</v>
      </c>
      <c r="V225" s="4">
        <v>10200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10200</v>
      </c>
      <c r="AD225" s="4">
        <v>0</v>
      </c>
      <c r="AE225" s="4">
        <v>0</v>
      </c>
      <c r="AF225" s="4">
        <v>0</v>
      </c>
    </row>
    <row r="226" spans="1:32" ht="45">
      <c r="A226" s="1" t="s">
        <v>248</v>
      </c>
      <c r="B226" s="1" t="s">
        <v>63</v>
      </c>
      <c r="C226" s="1" t="s">
        <v>352</v>
      </c>
      <c r="D226" s="1" t="s">
        <v>61</v>
      </c>
      <c r="E226" s="1" t="s">
        <v>242</v>
      </c>
      <c r="F226" s="1" t="s">
        <v>141</v>
      </c>
      <c r="G226" s="4">
        <v>11000</v>
      </c>
      <c r="H226" s="3">
        <v>0</v>
      </c>
      <c r="I226" s="4">
        <v>11000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4">
        <v>11000</v>
      </c>
      <c r="Q226" s="3">
        <v>0</v>
      </c>
      <c r="R226" s="3">
        <v>0</v>
      </c>
      <c r="S226" s="3">
        <v>0</v>
      </c>
      <c r="T226" s="4">
        <v>10200</v>
      </c>
      <c r="U226" s="3">
        <v>0</v>
      </c>
      <c r="V226" s="4">
        <v>10200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4">
        <v>10200</v>
      </c>
      <c r="AD226" s="3">
        <v>0</v>
      </c>
      <c r="AE226" s="3">
        <v>0</v>
      </c>
      <c r="AF226" s="3">
        <v>0</v>
      </c>
    </row>
    <row r="227" spans="1:32" ht="15">
      <c r="A227" s="1" t="s">
        <v>380</v>
      </c>
      <c r="B227" s="1" t="s">
        <v>63</v>
      </c>
      <c r="C227" s="1" t="s">
        <v>352</v>
      </c>
      <c r="D227" s="1" t="s">
        <v>61</v>
      </c>
      <c r="E227" s="1" t="s">
        <v>242</v>
      </c>
      <c r="F227" s="1" t="s">
        <v>306</v>
      </c>
      <c r="G227" s="4">
        <v>11000</v>
      </c>
      <c r="H227" s="3">
        <v>0</v>
      </c>
      <c r="I227" s="4">
        <v>11000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11000</v>
      </c>
      <c r="Q227" s="3">
        <v>0</v>
      </c>
      <c r="R227" s="3">
        <v>0</v>
      </c>
      <c r="S227" s="3">
        <v>0</v>
      </c>
      <c r="T227" s="4">
        <v>10200</v>
      </c>
      <c r="U227" s="3">
        <v>0</v>
      </c>
      <c r="V227" s="4">
        <v>10200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10200</v>
      </c>
      <c r="AD227" s="3">
        <v>0</v>
      </c>
      <c r="AE227" s="3">
        <v>0</v>
      </c>
      <c r="AF227" s="3">
        <v>0</v>
      </c>
    </row>
    <row r="228" spans="1:32" ht="15">
      <c r="A228" s="1" t="s">
        <v>176</v>
      </c>
      <c r="B228" s="1" t="s">
        <v>63</v>
      </c>
      <c r="C228" s="1" t="s">
        <v>352</v>
      </c>
      <c r="D228" s="1" t="s">
        <v>369</v>
      </c>
      <c r="E228" s="1" t="s">
        <v>242</v>
      </c>
      <c r="F228" s="1" t="s">
        <v>352</v>
      </c>
      <c r="G228" s="4">
        <v>1334932.38</v>
      </c>
      <c r="H228" s="4">
        <v>0</v>
      </c>
      <c r="I228" s="4">
        <v>1334932.38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1334932.38</v>
      </c>
      <c r="Q228" s="4">
        <v>0</v>
      </c>
      <c r="R228" s="4">
        <v>0</v>
      </c>
      <c r="S228" s="4">
        <v>0</v>
      </c>
      <c r="T228" s="4">
        <v>256331.14</v>
      </c>
      <c r="U228" s="4">
        <v>0</v>
      </c>
      <c r="V228" s="4">
        <v>256331.14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256331.14</v>
      </c>
      <c r="AD228" s="4">
        <v>0</v>
      </c>
      <c r="AE228" s="4">
        <v>0</v>
      </c>
      <c r="AF228" s="4">
        <v>0</v>
      </c>
    </row>
    <row r="229" spans="1:32" ht="30">
      <c r="A229" s="1" t="s">
        <v>331</v>
      </c>
      <c r="B229" s="1" t="s">
        <v>63</v>
      </c>
      <c r="C229" s="1" t="s">
        <v>352</v>
      </c>
      <c r="D229" s="1" t="s">
        <v>369</v>
      </c>
      <c r="E229" s="1" t="s">
        <v>242</v>
      </c>
      <c r="F229" s="1" t="s">
        <v>192</v>
      </c>
      <c r="G229" s="4">
        <v>261475.38</v>
      </c>
      <c r="H229" s="4">
        <v>0</v>
      </c>
      <c r="I229" s="4">
        <v>261475.38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261475.38</v>
      </c>
      <c r="Q229" s="4">
        <v>0</v>
      </c>
      <c r="R229" s="4">
        <v>0</v>
      </c>
      <c r="S229" s="4">
        <v>0</v>
      </c>
      <c r="T229" s="4">
        <v>256331.14</v>
      </c>
      <c r="U229" s="4">
        <v>0</v>
      </c>
      <c r="V229" s="4">
        <v>256331.14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256331.14</v>
      </c>
      <c r="AD229" s="4">
        <v>0</v>
      </c>
      <c r="AE229" s="4">
        <v>0</v>
      </c>
      <c r="AF229" s="4">
        <v>0</v>
      </c>
    </row>
    <row r="230" spans="1:32" ht="30">
      <c r="A230" s="1" t="s">
        <v>131</v>
      </c>
      <c r="B230" s="1" t="s">
        <v>63</v>
      </c>
      <c r="C230" s="1" t="s">
        <v>352</v>
      </c>
      <c r="D230" s="1" t="s">
        <v>369</v>
      </c>
      <c r="E230" s="1" t="s">
        <v>242</v>
      </c>
      <c r="F230" s="1" t="s">
        <v>204</v>
      </c>
      <c r="G230" s="4">
        <v>261475.38</v>
      </c>
      <c r="H230" s="4">
        <v>0</v>
      </c>
      <c r="I230" s="4">
        <v>261475.38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261475.38</v>
      </c>
      <c r="Q230" s="4">
        <v>0</v>
      </c>
      <c r="R230" s="4">
        <v>0</v>
      </c>
      <c r="S230" s="4">
        <v>0</v>
      </c>
      <c r="T230" s="4">
        <v>256331.14</v>
      </c>
      <c r="U230" s="4">
        <v>0</v>
      </c>
      <c r="V230" s="4">
        <v>256331.14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256331.14</v>
      </c>
      <c r="AD230" s="4">
        <v>0</v>
      </c>
      <c r="AE230" s="4">
        <v>0</v>
      </c>
      <c r="AF230" s="4">
        <v>0</v>
      </c>
    </row>
    <row r="231" spans="1:32" ht="45">
      <c r="A231" s="1" t="s">
        <v>185</v>
      </c>
      <c r="B231" s="1" t="s">
        <v>63</v>
      </c>
      <c r="C231" s="1" t="s">
        <v>352</v>
      </c>
      <c r="D231" s="1" t="s">
        <v>369</v>
      </c>
      <c r="E231" s="1" t="s">
        <v>242</v>
      </c>
      <c r="F231" s="1" t="s">
        <v>263</v>
      </c>
      <c r="G231" s="4">
        <v>261475.38</v>
      </c>
      <c r="H231" s="3">
        <v>0</v>
      </c>
      <c r="I231" s="4">
        <v>261475.38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261475.38</v>
      </c>
      <c r="Q231" s="3">
        <v>0</v>
      </c>
      <c r="R231" s="3">
        <v>0</v>
      </c>
      <c r="S231" s="3">
        <v>0</v>
      </c>
      <c r="T231" s="4">
        <v>256331.14</v>
      </c>
      <c r="U231" s="3">
        <v>0</v>
      </c>
      <c r="V231" s="4">
        <v>256331.14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256331.14</v>
      </c>
      <c r="AD231" s="3">
        <v>0</v>
      </c>
      <c r="AE231" s="3">
        <v>0</v>
      </c>
      <c r="AF231" s="3">
        <v>0</v>
      </c>
    </row>
    <row r="232" spans="1:32" ht="30">
      <c r="A232" s="1" t="s">
        <v>11</v>
      </c>
      <c r="B232" s="1" t="s">
        <v>63</v>
      </c>
      <c r="C232" s="1" t="s">
        <v>352</v>
      </c>
      <c r="D232" s="1" t="s">
        <v>369</v>
      </c>
      <c r="E232" s="1" t="s">
        <v>242</v>
      </c>
      <c r="F232" s="1" t="s">
        <v>173</v>
      </c>
      <c r="G232" s="4">
        <v>1073457</v>
      </c>
      <c r="H232" s="4">
        <v>0</v>
      </c>
      <c r="I232" s="4">
        <v>1073457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1073457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</row>
    <row r="233" spans="1:32" ht="15">
      <c r="A233" s="1" t="s">
        <v>194</v>
      </c>
      <c r="B233" s="1" t="s">
        <v>63</v>
      </c>
      <c r="C233" s="1" t="s">
        <v>352</v>
      </c>
      <c r="D233" s="1" t="s">
        <v>369</v>
      </c>
      <c r="E233" s="1" t="s">
        <v>242</v>
      </c>
      <c r="F233" s="1" t="s">
        <v>254</v>
      </c>
      <c r="G233" s="4">
        <v>1073457</v>
      </c>
      <c r="H233" s="4">
        <v>0</v>
      </c>
      <c r="I233" s="4">
        <v>1073457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1073457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</row>
    <row r="234" spans="1:32" ht="45">
      <c r="A234" s="1" t="s">
        <v>349</v>
      </c>
      <c r="B234" s="1" t="s">
        <v>63</v>
      </c>
      <c r="C234" s="1" t="s">
        <v>352</v>
      </c>
      <c r="D234" s="1" t="s">
        <v>369</v>
      </c>
      <c r="E234" s="1" t="s">
        <v>242</v>
      </c>
      <c r="F234" s="1" t="s">
        <v>212</v>
      </c>
      <c r="G234" s="4">
        <v>1073457</v>
      </c>
      <c r="H234" s="3">
        <v>0</v>
      </c>
      <c r="I234" s="4">
        <v>1073457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1073457</v>
      </c>
      <c r="Q234" s="3">
        <v>0</v>
      </c>
      <c r="R234" s="3">
        <v>0</v>
      </c>
      <c r="S234" s="3">
        <v>0</v>
      </c>
      <c r="T234" s="4">
        <v>0</v>
      </c>
      <c r="U234" s="3">
        <v>0</v>
      </c>
      <c r="V234" s="4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</row>
    <row r="235" spans="1:32" ht="15">
      <c r="A235" s="1" t="s">
        <v>88</v>
      </c>
      <c r="B235" s="1" t="s">
        <v>63</v>
      </c>
      <c r="C235" s="1" t="s">
        <v>352</v>
      </c>
      <c r="D235" s="1" t="s">
        <v>323</v>
      </c>
      <c r="E235" s="1" t="s">
        <v>242</v>
      </c>
      <c r="F235" s="1" t="s">
        <v>352</v>
      </c>
      <c r="G235" s="4">
        <v>127000</v>
      </c>
      <c r="H235" s="4">
        <v>0</v>
      </c>
      <c r="I235" s="4">
        <v>127000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127000</v>
      </c>
      <c r="Q235" s="4">
        <v>0</v>
      </c>
      <c r="R235" s="4">
        <v>0</v>
      </c>
      <c r="S235" s="4">
        <v>0</v>
      </c>
      <c r="T235" s="4">
        <v>96094</v>
      </c>
      <c r="U235" s="4">
        <v>0</v>
      </c>
      <c r="V235" s="4">
        <v>96094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96094</v>
      </c>
      <c r="AD235" s="4">
        <v>0</v>
      </c>
      <c r="AE235" s="4">
        <v>0</v>
      </c>
      <c r="AF235" s="4">
        <v>0</v>
      </c>
    </row>
    <row r="236" spans="1:32" ht="45">
      <c r="A236" s="1" t="s">
        <v>385</v>
      </c>
      <c r="B236" s="1" t="s">
        <v>63</v>
      </c>
      <c r="C236" s="1" t="s">
        <v>352</v>
      </c>
      <c r="D236" s="1" t="s">
        <v>323</v>
      </c>
      <c r="E236" s="1" t="s">
        <v>242</v>
      </c>
      <c r="F236" s="1" t="s">
        <v>287</v>
      </c>
      <c r="G236" s="4">
        <v>127000</v>
      </c>
      <c r="H236" s="4">
        <v>0</v>
      </c>
      <c r="I236" s="4">
        <v>127000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127000</v>
      </c>
      <c r="Q236" s="4">
        <v>0</v>
      </c>
      <c r="R236" s="4">
        <v>0</v>
      </c>
      <c r="S236" s="4">
        <v>0</v>
      </c>
      <c r="T236" s="4">
        <v>96094</v>
      </c>
      <c r="U236" s="4">
        <v>0</v>
      </c>
      <c r="V236" s="4">
        <v>96094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96094</v>
      </c>
      <c r="AD236" s="4">
        <v>0</v>
      </c>
      <c r="AE236" s="4">
        <v>0</v>
      </c>
      <c r="AF236" s="4">
        <v>0</v>
      </c>
    </row>
    <row r="237" spans="1:32" ht="45">
      <c r="A237" s="1" t="s">
        <v>248</v>
      </c>
      <c r="B237" s="1" t="s">
        <v>63</v>
      </c>
      <c r="C237" s="1" t="s">
        <v>352</v>
      </c>
      <c r="D237" s="1" t="s">
        <v>323</v>
      </c>
      <c r="E237" s="1" t="s">
        <v>242</v>
      </c>
      <c r="F237" s="1" t="s">
        <v>141</v>
      </c>
      <c r="G237" s="4">
        <v>127000</v>
      </c>
      <c r="H237" s="3">
        <v>0</v>
      </c>
      <c r="I237" s="4">
        <v>127000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4">
        <v>127000</v>
      </c>
      <c r="Q237" s="3">
        <v>0</v>
      </c>
      <c r="R237" s="3">
        <v>0</v>
      </c>
      <c r="S237" s="3">
        <v>0</v>
      </c>
      <c r="T237" s="4">
        <v>96094</v>
      </c>
      <c r="U237" s="3">
        <v>0</v>
      </c>
      <c r="V237" s="4">
        <v>96094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4">
        <v>96094</v>
      </c>
      <c r="AD237" s="3">
        <v>0</v>
      </c>
      <c r="AE237" s="3">
        <v>0</v>
      </c>
      <c r="AF237" s="3">
        <v>0</v>
      </c>
    </row>
    <row r="238" spans="1:32" ht="15">
      <c r="A238" s="1" t="s">
        <v>380</v>
      </c>
      <c r="B238" s="1" t="s">
        <v>63</v>
      </c>
      <c r="C238" s="1" t="s">
        <v>352</v>
      </c>
      <c r="D238" s="1" t="s">
        <v>323</v>
      </c>
      <c r="E238" s="1" t="s">
        <v>242</v>
      </c>
      <c r="F238" s="1" t="s">
        <v>306</v>
      </c>
      <c r="G238" s="4">
        <v>127000</v>
      </c>
      <c r="H238" s="3">
        <v>0</v>
      </c>
      <c r="I238" s="4">
        <v>127000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127000</v>
      </c>
      <c r="Q238" s="3">
        <v>0</v>
      </c>
      <c r="R238" s="3">
        <v>0</v>
      </c>
      <c r="S238" s="3">
        <v>0</v>
      </c>
      <c r="T238" s="4">
        <v>96094</v>
      </c>
      <c r="U238" s="3">
        <v>0</v>
      </c>
      <c r="V238" s="4">
        <v>96094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96094</v>
      </c>
      <c r="AD238" s="3">
        <v>0</v>
      </c>
      <c r="AE238" s="3">
        <v>0</v>
      </c>
      <c r="AF238" s="3">
        <v>0</v>
      </c>
    </row>
    <row r="239" spans="1:32" ht="15">
      <c r="A239" s="1" t="s">
        <v>360</v>
      </c>
      <c r="B239" s="1" t="s">
        <v>63</v>
      </c>
      <c r="C239" s="1" t="s">
        <v>352</v>
      </c>
      <c r="D239" s="1" t="s">
        <v>334</v>
      </c>
      <c r="E239" s="1" t="s">
        <v>242</v>
      </c>
      <c r="F239" s="1" t="s">
        <v>352</v>
      </c>
      <c r="G239" s="4">
        <v>1259257</v>
      </c>
      <c r="H239" s="4">
        <v>0</v>
      </c>
      <c r="I239" s="4">
        <v>1259257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1259257</v>
      </c>
      <c r="Q239" s="4">
        <v>0</v>
      </c>
      <c r="R239" s="4">
        <v>0</v>
      </c>
      <c r="S239" s="4">
        <v>0</v>
      </c>
      <c r="T239" s="4">
        <v>522103.45</v>
      </c>
      <c r="U239" s="4">
        <v>0</v>
      </c>
      <c r="V239" s="4">
        <v>522103.45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522103.45</v>
      </c>
      <c r="AD239" s="4">
        <v>0</v>
      </c>
      <c r="AE239" s="4">
        <v>0</v>
      </c>
      <c r="AF239" s="4">
        <v>0</v>
      </c>
    </row>
    <row r="240" spans="1:32" ht="15">
      <c r="A240" s="1" t="s">
        <v>62</v>
      </c>
      <c r="B240" s="1" t="s">
        <v>63</v>
      </c>
      <c r="C240" s="1" t="s">
        <v>352</v>
      </c>
      <c r="D240" s="1" t="s">
        <v>228</v>
      </c>
      <c r="E240" s="1" t="s">
        <v>242</v>
      </c>
      <c r="F240" s="1" t="s">
        <v>352</v>
      </c>
      <c r="G240" s="4">
        <v>1259257</v>
      </c>
      <c r="H240" s="4">
        <v>0</v>
      </c>
      <c r="I240" s="4">
        <v>1259257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1259257</v>
      </c>
      <c r="Q240" s="4">
        <v>0</v>
      </c>
      <c r="R240" s="4">
        <v>0</v>
      </c>
      <c r="S240" s="4">
        <v>0</v>
      </c>
      <c r="T240" s="4">
        <v>522103.45</v>
      </c>
      <c r="U240" s="4">
        <v>0</v>
      </c>
      <c r="V240" s="4">
        <v>522103.45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522103.45</v>
      </c>
      <c r="AD240" s="4">
        <v>0</v>
      </c>
      <c r="AE240" s="4">
        <v>0</v>
      </c>
      <c r="AF240" s="4">
        <v>0</v>
      </c>
    </row>
    <row r="241" spans="1:32" ht="75">
      <c r="A241" s="1" t="s">
        <v>122</v>
      </c>
      <c r="B241" s="1" t="s">
        <v>63</v>
      </c>
      <c r="C241" s="1" t="s">
        <v>352</v>
      </c>
      <c r="D241" s="1" t="s">
        <v>228</v>
      </c>
      <c r="E241" s="1" t="s">
        <v>242</v>
      </c>
      <c r="F241" s="1" t="s">
        <v>83</v>
      </c>
      <c r="G241" s="4">
        <v>462782</v>
      </c>
      <c r="H241" s="4">
        <v>0</v>
      </c>
      <c r="I241" s="4">
        <v>462782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462782</v>
      </c>
      <c r="Q241" s="4">
        <v>0</v>
      </c>
      <c r="R241" s="4">
        <v>0</v>
      </c>
      <c r="S241" s="4">
        <v>0</v>
      </c>
      <c r="T241" s="4">
        <v>332143.32</v>
      </c>
      <c r="U241" s="4">
        <v>0</v>
      </c>
      <c r="V241" s="4">
        <v>332143.32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332143.32</v>
      </c>
      <c r="AD241" s="4">
        <v>0</v>
      </c>
      <c r="AE241" s="4">
        <v>0</v>
      </c>
      <c r="AF241" s="4">
        <v>0</v>
      </c>
    </row>
    <row r="242" spans="1:32" ht="30">
      <c r="A242" s="1" t="s">
        <v>379</v>
      </c>
      <c r="B242" s="1" t="s">
        <v>63</v>
      </c>
      <c r="C242" s="1" t="s">
        <v>352</v>
      </c>
      <c r="D242" s="1" t="s">
        <v>228</v>
      </c>
      <c r="E242" s="1" t="s">
        <v>242</v>
      </c>
      <c r="F242" s="1" t="s">
        <v>161</v>
      </c>
      <c r="G242" s="4">
        <v>462782</v>
      </c>
      <c r="H242" s="4">
        <v>0</v>
      </c>
      <c r="I242" s="4">
        <v>462782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462782</v>
      </c>
      <c r="Q242" s="4">
        <v>0</v>
      </c>
      <c r="R242" s="4">
        <v>0</v>
      </c>
      <c r="S242" s="4">
        <v>0</v>
      </c>
      <c r="T242" s="4">
        <v>332143.32</v>
      </c>
      <c r="U242" s="4">
        <v>0</v>
      </c>
      <c r="V242" s="4">
        <v>332143.32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332143.32</v>
      </c>
      <c r="AD242" s="4">
        <v>0</v>
      </c>
      <c r="AE242" s="4">
        <v>0</v>
      </c>
      <c r="AF242" s="4">
        <v>0</v>
      </c>
    </row>
    <row r="243" spans="1:32" ht="15">
      <c r="A243" s="1" t="s">
        <v>344</v>
      </c>
      <c r="B243" s="1" t="s">
        <v>63</v>
      </c>
      <c r="C243" s="1" t="s">
        <v>352</v>
      </c>
      <c r="D243" s="1" t="s">
        <v>228</v>
      </c>
      <c r="E243" s="1" t="s">
        <v>242</v>
      </c>
      <c r="F243" s="1" t="s">
        <v>74</v>
      </c>
      <c r="G243" s="4">
        <v>355439</v>
      </c>
      <c r="H243" s="3">
        <v>0</v>
      </c>
      <c r="I243" s="4">
        <v>355439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355439</v>
      </c>
      <c r="Q243" s="3">
        <v>0</v>
      </c>
      <c r="R243" s="3">
        <v>0</v>
      </c>
      <c r="S243" s="3">
        <v>0</v>
      </c>
      <c r="T243" s="4">
        <v>255102.38</v>
      </c>
      <c r="U243" s="3">
        <v>0</v>
      </c>
      <c r="V243" s="4">
        <v>255102.38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255102.38</v>
      </c>
      <c r="AD243" s="3">
        <v>0</v>
      </c>
      <c r="AE243" s="3">
        <v>0</v>
      </c>
      <c r="AF243" s="3">
        <v>0</v>
      </c>
    </row>
    <row r="244" spans="1:32" ht="60">
      <c r="A244" s="1" t="s">
        <v>388</v>
      </c>
      <c r="B244" s="1" t="s">
        <v>63</v>
      </c>
      <c r="C244" s="1" t="s">
        <v>352</v>
      </c>
      <c r="D244" s="1" t="s">
        <v>228</v>
      </c>
      <c r="E244" s="1" t="s">
        <v>242</v>
      </c>
      <c r="F244" s="1" t="s">
        <v>1</v>
      </c>
      <c r="G244" s="4">
        <v>107343</v>
      </c>
      <c r="H244" s="3">
        <v>0</v>
      </c>
      <c r="I244" s="4">
        <v>107343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107343</v>
      </c>
      <c r="Q244" s="3">
        <v>0</v>
      </c>
      <c r="R244" s="3">
        <v>0</v>
      </c>
      <c r="S244" s="3">
        <v>0</v>
      </c>
      <c r="T244" s="4">
        <v>77040.94</v>
      </c>
      <c r="U244" s="3">
        <v>0</v>
      </c>
      <c r="V244" s="4">
        <v>77040.94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77040.94</v>
      </c>
      <c r="AD244" s="3">
        <v>0</v>
      </c>
      <c r="AE244" s="3">
        <v>0</v>
      </c>
      <c r="AF244" s="3">
        <v>0</v>
      </c>
    </row>
    <row r="245" spans="1:32" ht="30">
      <c r="A245" s="1" t="s">
        <v>163</v>
      </c>
      <c r="B245" s="1" t="s">
        <v>63</v>
      </c>
      <c r="C245" s="1" t="s">
        <v>352</v>
      </c>
      <c r="D245" s="1" t="s">
        <v>228</v>
      </c>
      <c r="E245" s="1" t="s">
        <v>242</v>
      </c>
      <c r="F245" s="1" t="s">
        <v>63</v>
      </c>
      <c r="G245" s="4">
        <v>716475</v>
      </c>
      <c r="H245" s="4">
        <v>0</v>
      </c>
      <c r="I245" s="4">
        <v>716475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716475</v>
      </c>
      <c r="Q245" s="4">
        <v>0</v>
      </c>
      <c r="R245" s="4">
        <v>0</v>
      </c>
      <c r="S245" s="4">
        <v>0</v>
      </c>
      <c r="T245" s="4">
        <v>137077.13</v>
      </c>
      <c r="U245" s="4">
        <v>0</v>
      </c>
      <c r="V245" s="4">
        <v>137077.13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137077.13</v>
      </c>
      <c r="AD245" s="4">
        <v>0</v>
      </c>
      <c r="AE245" s="4">
        <v>0</v>
      </c>
      <c r="AF245" s="4">
        <v>0</v>
      </c>
    </row>
    <row r="246" spans="1:32" ht="45">
      <c r="A246" s="1" t="s">
        <v>133</v>
      </c>
      <c r="B246" s="1" t="s">
        <v>63</v>
      </c>
      <c r="C246" s="1" t="s">
        <v>352</v>
      </c>
      <c r="D246" s="1" t="s">
        <v>228</v>
      </c>
      <c r="E246" s="1" t="s">
        <v>242</v>
      </c>
      <c r="F246" s="1" t="s">
        <v>241</v>
      </c>
      <c r="G246" s="4">
        <v>716475</v>
      </c>
      <c r="H246" s="4">
        <v>0</v>
      </c>
      <c r="I246" s="4">
        <v>716475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716475</v>
      </c>
      <c r="Q246" s="4">
        <v>0</v>
      </c>
      <c r="R246" s="4">
        <v>0</v>
      </c>
      <c r="S246" s="4">
        <v>0</v>
      </c>
      <c r="T246" s="4">
        <v>137077.13</v>
      </c>
      <c r="U246" s="4">
        <v>0</v>
      </c>
      <c r="V246" s="4">
        <v>137077.13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137077.13</v>
      </c>
      <c r="AD246" s="4">
        <v>0</v>
      </c>
      <c r="AE246" s="4">
        <v>0</v>
      </c>
      <c r="AF246" s="4">
        <v>0</v>
      </c>
    </row>
    <row r="247" spans="1:32" ht="15">
      <c r="A247" s="1" t="s">
        <v>193</v>
      </c>
      <c r="B247" s="1" t="s">
        <v>63</v>
      </c>
      <c r="C247" s="1" t="s">
        <v>352</v>
      </c>
      <c r="D247" s="1" t="s">
        <v>228</v>
      </c>
      <c r="E247" s="1" t="s">
        <v>242</v>
      </c>
      <c r="F247" s="1" t="s">
        <v>18</v>
      </c>
      <c r="G247" s="4">
        <v>716475</v>
      </c>
      <c r="H247" s="3">
        <v>0</v>
      </c>
      <c r="I247" s="4">
        <v>716475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716475</v>
      </c>
      <c r="Q247" s="3">
        <v>0</v>
      </c>
      <c r="R247" s="3">
        <v>0</v>
      </c>
      <c r="S247" s="3">
        <v>0</v>
      </c>
      <c r="T247" s="4">
        <v>137077.13</v>
      </c>
      <c r="U247" s="3">
        <v>0</v>
      </c>
      <c r="V247" s="4">
        <v>137077.13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137077.13</v>
      </c>
      <c r="AD247" s="3">
        <v>0</v>
      </c>
      <c r="AE247" s="3">
        <v>0</v>
      </c>
      <c r="AF247" s="3">
        <v>0</v>
      </c>
    </row>
    <row r="248" spans="1:32" ht="30">
      <c r="A248" s="1" t="s">
        <v>331</v>
      </c>
      <c r="B248" s="1" t="s">
        <v>63</v>
      </c>
      <c r="C248" s="1" t="s">
        <v>352</v>
      </c>
      <c r="D248" s="1" t="s">
        <v>228</v>
      </c>
      <c r="E248" s="1" t="s">
        <v>242</v>
      </c>
      <c r="F248" s="1" t="s">
        <v>192</v>
      </c>
      <c r="G248" s="4">
        <v>40000</v>
      </c>
      <c r="H248" s="4">
        <v>0</v>
      </c>
      <c r="I248" s="4">
        <v>40000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40000</v>
      </c>
      <c r="Q248" s="4">
        <v>0</v>
      </c>
      <c r="R248" s="4">
        <v>0</v>
      </c>
      <c r="S248" s="4">
        <v>0</v>
      </c>
      <c r="T248" s="4">
        <v>23300</v>
      </c>
      <c r="U248" s="4">
        <v>0</v>
      </c>
      <c r="V248" s="4">
        <v>23300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23300</v>
      </c>
      <c r="AD248" s="4">
        <v>0</v>
      </c>
      <c r="AE248" s="4">
        <v>0</v>
      </c>
      <c r="AF248" s="4">
        <v>0</v>
      </c>
    </row>
    <row r="249" spans="1:32" ht="15">
      <c r="A249" s="1" t="s">
        <v>172</v>
      </c>
      <c r="B249" s="1" t="s">
        <v>63</v>
      </c>
      <c r="C249" s="1" t="s">
        <v>352</v>
      </c>
      <c r="D249" s="1" t="s">
        <v>228</v>
      </c>
      <c r="E249" s="1" t="s">
        <v>242</v>
      </c>
      <c r="F249" s="1" t="s">
        <v>67</v>
      </c>
      <c r="G249" s="4">
        <v>40000</v>
      </c>
      <c r="H249" s="3">
        <v>0</v>
      </c>
      <c r="I249" s="4">
        <v>40000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40000</v>
      </c>
      <c r="Q249" s="3">
        <v>0</v>
      </c>
      <c r="R249" s="3">
        <v>0</v>
      </c>
      <c r="S249" s="3">
        <v>0</v>
      </c>
      <c r="T249" s="4">
        <v>23300</v>
      </c>
      <c r="U249" s="3">
        <v>0</v>
      </c>
      <c r="V249" s="4">
        <v>23300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23300</v>
      </c>
      <c r="AD249" s="3">
        <v>0</v>
      </c>
      <c r="AE249" s="3">
        <v>0</v>
      </c>
      <c r="AF249" s="3">
        <v>0</v>
      </c>
    </row>
    <row r="250" spans="1:32" ht="15">
      <c r="A250" s="1" t="s">
        <v>237</v>
      </c>
      <c r="B250" s="1" t="s">
        <v>63</v>
      </c>
      <c r="C250" s="1" t="s">
        <v>352</v>
      </c>
      <c r="D250" s="1" t="s">
        <v>228</v>
      </c>
      <c r="E250" s="1" t="s">
        <v>242</v>
      </c>
      <c r="F250" s="1" t="s">
        <v>13</v>
      </c>
      <c r="G250" s="4">
        <v>40000</v>
      </c>
      <c r="H250" s="4">
        <v>0</v>
      </c>
      <c r="I250" s="4">
        <v>40000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40000</v>
      </c>
      <c r="Q250" s="4">
        <v>0</v>
      </c>
      <c r="R250" s="4">
        <v>0</v>
      </c>
      <c r="S250" s="4">
        <v>0</v>
      </c>
      <c r="T250" s="4">
        <v>29583</v>
      </c>
      <c r="U250" s="4">
        <v>0</v>
      </c>
      <c r="V250" s="4">
        <v>29583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29583</v>
      </c>
      <c r="AD250" s="4">
        <v>0</v>
      </c>
      <c r="AE250" s="4">
        <v>0</v>
      </c>
      <c r="AF250" s="4">
        <v>0</v>
      </c>
    </row>
    <row r="251" spans="1:32" ht="15">
      <c r="A251" s="1" t="s">
        <v>342</v>
      </c>
      <c r="B251" s="1" t="s">
        <v>63</v>
      </c>
      <c r="C251" s="1" t="s">
        <v>352</v>
      </c>
      <c r="D251" s="1" t="s">
        <v>228</v>
      </c>
      <c r="E251" s="1" t="s">
        <v>242</v>
      </c>
      <c r="F251" s="1" t="s">
        <v>271</v>
      </c>
      <c r="G251" s="4">
        <v>40000</v>
      </c>
      <c r="H251" s="4">
        <v>0</v>
      </c>
      <c r="I251" s="4">
        <v>40000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40000</v>
      </c>
      <c r="Q251" s="4">
        <v>0</v>
      </c>
      <c r="R251" s="4">
        <v>0</v>
      </c>
      <c r="S251" s="4">
        <v>0</v>
      </c>
      <c r="T251" s="4">
        <v>29583</v>
      </c>
      <c r="U251" s="4">
        <v>0</v>
      </c>
      <c r="V251" s="4">
        <v>29583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29583</v>
      </c>
      <c r="AD251" s="4">
        <v>0</v>
      </c>
      <c r="AE251" s="4">
        <v>0</v>
      </c>
      <c r="AF251" s="4">
        <v>0</v>
      </c>
    </row>
    <row r="252" spans="1:32" ht="30">
      <c r="A252" s="1" t="s">
        <v>376</v>
      </c>
      <c r="B252" s="1" t="s">
        <v>63</v>
      </c>
      <c r="C252" s="1" t="s">
        <v>352</v>
      </c>
      <c r="D252" s="1" t="s">
        <v>228</v>
      </c>
      <c r="E252" s="1" t="s">
        <v>242</v>
      </c>
      <c r="F252" s="1" t="s">
        <v>174</v>
      </c>
      <c r="G252" s="4">
        <v>40000</v>
      </c>
      <c r="H252" s="3">
        <v>0</v>
      </c>
      <c r="I252" s="4">
        <v>40000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40000</v>
      </c>
      <c r="Q252" s="3">
        <v>0</v>
      </c>
      <c r="R252" s="3">
        <v>0</v>
      </c>
      <c r="S252" s="3">
        <v>0</v>
      </c>
      <c r="T252" s="4">
        <v>29583</v>
      </c>
      <c r="U252" s="3">
        <v>0</v>
      </c>
      <c r="V252" s="4">
        <v>29583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29583</v>
      </c>
      <c r="AD252" s="3">
        <v>0</v>
      </c>
      <c r="AE252" s="3">
        <v>0</v>
      </c>
      <c r="AF252" s="3">
        <v>0</v>
      </c>
    </row>
    <row r="253" spans="1:32" ht="30">
      <c r="A253" s="1" t="s">
        <v>58</v>
      </c>
      <c r="B253" s="1" t="s">
        <v>48</v>
      </c>
      <c r="C253" s="1" t="s">
        <v>352</v>
      </c>
      <c r="D253" s="1" t="s">
        <v>162</v>
      </c>
      <c r="E253" s="1" t="s">
        <v>242</v>
      </c>
      <c r="F253" s="1" t="s">
        <v>352</v>
      </c>
      <c r="G253" s="4">
        <v>-608503.44</v>
      </c>
      <c r="H253" s="3">
        <v>0</v>
      </c>
      <c r="I253" s="4">
        <v>-608503.44</v>
      </c>
      <c r="J253" s="3">
        <v>-3217673.16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-3826176.6</v>
      </c>
      <c r="Q253" s="3">
        <v>0</v>
      </c>
      <c r="R253" s="3">
        <v>0</v>
      </c>
      <c r="S253" s="3">
        <v>0</v>
      </c>
      <c r="T253" s="4">
        <v>3343891.51</v>
      </c>
      <c r="U253" s="4">
        <v>0</v>
      </c>
      <c r="V253" s="4">
        <v>3343891.51</v>
      </c>
      <c r="W253" s="4">
        <v>-3031176.78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312714.73</v>
      </c>
      <c r="AD253" s="4">
        <v>0</v>
      </c>
      <c r="AE253" s="4">
        <v>0</v>
      </c>
      <c r="AF253" s="4">
        <v>0</v>
      </c>
    </row>
  </sheetData>
  <sheetProtection/>
  <mergeCells count="7">
    <mergeCell ref="A1:AG1"/>
    <mergeCell ref="A2:AG2"/>
    <mergeCell ref="A3:AG3"/>
    <mergeCell ref="A4:AG4"/>
    <mergeCell ref="A5:AG5"/>
    <mergeCell ref="A6:F6"/>
    <mergeCell ref="G6:AF6"/>
  </mergeCells>
  <printOptions/>
  <pageMargins left="0.7" right="0.7" top="0.75" bottom="0.75" header="0.3" footer="0.3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ИРИНА</cp:lastModifiedBy>
  <cp:lastPrinted>2019-11-13T08:41:07Z</cp:lastPrinted>
  <dcterms:created xsi:type="dcterms:W3CDTF">2019-10-15T05:49:37Z</dcterms:created>
  <dcterms:modified xsi:type="dcterms:W3CDTF">2019-11-13T09:04:27Z</dcterms:modified>
  <cp:category/>
  <cp:version/>
  <cp:contentType/>
  <cp:contentStatus/>
</cp:coreProperties>
</file>