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\БЮДЖЕТ НА 2022-2024\ВТОРОЕ ЧТЕНИЕ\исполнение\ 1 квартал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Лист1!$A$1:$H$14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9" i="1"/>
  <c r="G8" i="1"/>
  <c r="G7" i="1"/>
  <c r="E14" i="1"/>
  <c r="G3" i="1"/>
  <c r="G4" i="1" l="1"/>
  <c r="G5" i="1"/>
  <c r="G6" i="1"/>
  <c r="G13" i="1" l="1"/>
  <c r="G12" i="1"/>
  <c r="D14" i="1" l="1"/>
  <c r="C14" i="1"/>
  <c r="F13" i="1" l="1"/>
  <c r="F4" i="1" l="1"/>
  <c r="F5" i="1"/>
  <c r="F6" i="1"/>
  <c r="F7" i="1"/>
  <c r="F8" i="1"/>
  <c r="F9" i="1"/>
  <c r="F10" i="1"/>
  <c r="F11" i="1"/>
  <c r="F12" i="1"/>
  <c r="F14" i="1"/>
  <c r="F3" i="1"/>
  <c r="G14" i="1"/>
  <c r="G10" i="1"/>
</calcChain>
</file>

<file path=xl/sharedStrings.xml><?xml version="1.0" encoding="utf-8"?>
<sst xmlns="http://schemas.openxmlformats.org/spreadsheetml/2006/main" count="31" uniqueCount="31">
  <si>
    <t>Наименование показателя</t>
  </si>
  <si>
    <t>Муниципальная программа Пестяковского муниципального района "Экономическое развитие Пестяковского муниципального района"</t>
  </si>
  <si>
    <t>Муниципальная программа Пестяковского муниципального района "Развитие культуры"</t>
  </si>
  <si>
    <t>Муниципальная программа Пестяковского муниципального района "Развитие физической культуры, спорта, туризма и реализация молодежной политики"</t>
  </si>
  <si>
    <t>Муниципальная программа Пестяковского муниципального района "Развитие образования Пестяковского муниципального района"</t>
  </si>
  <si>
    <t>Муниципальная программа Пестяковского муниципального района "Обеспечение безопасности граждан и профилактика правонарушений в Пестяковском муниципальном районе"</t>
  </si>
  <si>
    <t>Муниципальная программа Пестяковского муниципального района "Ветеран"</t>
  </si>
  <si>
    <t>ИТОГО</t>
  </si>
  <si>
    <t>Утвержденный бюджет</t>
  </si>
  <si>
    <t>% исполнения от  утвержденного бюджета</t>
  </si>
  <si>
    <t>темп роста/снижения         %</t>
  </si>
  <si>
    <t>ЦСР</t>
  </si>
  <si>
    <t>Муниципальная программа Пестяковского муниципального района "Развитие транспортной системы, энергосбережение и повышение энергетической эффективности Пестяковского муниципального района"</t>
  </si>
  <si>
    <t>1100000000</t>
  </si>
  <si>
    <t>0700000000</t>
  </si>
  <si>
    <t>0600000000</t>
  </si>
  <si>
    <t>0100000000</t>
  </si>
  <si>
    <t>0200000000</t>
  </si>
  <si>
    <t>0300000000</t>
  </si>
  <si>
    <t>0400000000</t>
  </si>
  <si>
    <t>0800000000</t>
  </si>
  <si>
    <t>0900000000</t>
  </si>
  <si>
    <t>1000000000</t>
  </si>
  <si>
    <t>Муниципальная программа Пестяковского муниципального района "Эффективность управления муниципальным имуществом и решение экологических проблем Пестяковского муниципального района"</t>
  </si>
  <si>
    <t>Муниципальная программа Пестяковского муниципального района "Формирование законопослушного поведения участников лорожного движения на территории пестяковского муниципального района на 2019-2021 годы"</t>
  </si>
  <si>
    <t>1200000000</t>
  </si>
  <si>
    <t>Муниципальная программа Пестяковского муниципального района "Совершенствование местного самоуправления Пестяковского муниципального района"</t>
  </si>
  <si>
    <t>Исполнено за 1 квартал 2021г.</t>
  </si>
  <si>
    <t>Муниципальная программа Пестяковского муниципального района "Комплексное  развитие сельских территорий и коммунальной инфраструктуры  в Пестяковском муниципальном районе"</t>
  </si>
  <si>
    <r>
      <t>Аналитические данные  о расходах  бюджета Пестяковского муниципального района по  муниципальным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программам за 1 квартал 2022 года</t>
    </r>
  </si>
  <si>
    <t>Исполнено за 1 квартал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</si>
</sst>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4" fontId="5" fillId="0" borderId="2" xfId="1" applyFont="1" applyFill="1" applyAlignment="1" applyProtection="1">
      <alignment horizontal="right" vertical="center" shrinkToFi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xl36" xfId="2"/>
    <cellStyle name="xl4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80" zoomScaleNormal="100" zoomScaleSheetLayoutView="80" workbookViewId="0">
      <selection activeCell="G12" sqref="G12:H12"/>
    </sheetView>
  </sheetViews>
  <sheetFormatPr defaultRowHeight="15" x14ac:dyDescent="0.25"/>
  <cols>
    <col min="1" max="1" width="47.7109375" customWidth="1"/>
    <col min="2" max="2" width="21.42578125" customWidth="1"/>
    <col min="3" max="3" width="21.42578125" style="15" customWidth="1"/>
    <col min="4" max="4" width="20.5703125" style="15" customWidth="1"/>
    <col min="5" max="5" width="16.28515625" style="15" customWidth="1"/>
    <col min="6" max="6" width="14.5703125" style="15" customWidth="1"/>
    <col min="7" max="8" width="9.140625" style="15"/>
    <col min="9" max="9" width="0.5703125" customWidth="1"/>
    <col min="10" max="10" width="8.42578125" customWidth="1"/>
  </cols>
  <sheetData>
    <row r="1" spans="1:12" ht="62.25" customHeight="1" x14ac:dyDescent="0.25">
      <c r="A1" s="1" t="s">
        <v>29</v>
      </c>
      <c r="B1" s="1"/>
      <c r="C1" s="9"/>
      <c r="D1" s="10"/>
      <c r="E1" s="10"/>
      <c r="F1" s="10"/>
      <c r="G1" s="10"/>
      <c r="H1" s="10"/>
      <c r="I1" s="4"/>
      <c r="J1" s="4"/>
      <c r="K1" s="4"/>
      <c r="L1" s="4"/>
    </row>
    <row r="2" spans="1:12" ht="97.5" customHeight="1" x14ac:dyDescent="0.25">
      <c r="A2" s="3" t="s">
        <v>0</v>
      </c>
      <c r="B2" s="6" t="s">
        <v>11</v>
      </c>
      <c r="C2" s="11" t="s">
        <v>8</v>
      </c>
      <c r="D2" s="11" t="s">
        <v>30</v>
      </c>
      <c r="E2" s="11" t="s">
        <v>27</v>
      </c>
      <c r="F2" s="11" t="s">
        <v>9</v>
      </c>
      <c r="G2" s="19" t="s">
        <v>10</v>
      </c>
      <c r="H2" s="19"/>
      <c r="I2" s="19"/>
    </row>
    <row r="3" spans="1:12" ht="60.75" customHeight="1" x14ac:dyDescent="0.25">
      <c r="A3" s="5" t="s">
        <v>1</v>
      </c>
      <c r="B3" s="7" t="s">
        <v>16</v>
      </c>
      <c r="C3" s="16">
        <v>1810000</v>
      </c>
      <c r="D3" s="16">
        <v>400508.68</v>
      </c>
      <c r="E3" s="16">
        <v>280000</v>
      </c>
      <c r="F3" s="12">
        <f>D3/C3*100</f>
        <v>22.127551381215468</v>
      </c>
      <c r="G3" s="18">
        <f>D3/E3*100</f>
        <v>143.03881428571427</v>
      </c>
      <c r="H3" s="18"/>
      <c r="I3" s="18"/>
    </row>
    <row r="4" spans="1:12" ht="47.25" customHeight="1" x14ac:dyDescent="0.25">
      <c r="A4" s="5" t="s">
        <v>2</v>
      </c>
      <c r="B4" s="7" t="s">
        <v>17</v>
      </c>
      <c r="C4" s="16">
        <v>7816125.5700000003</v>
      </c>
      <c r="D4" s="16">
        <v>1865733.38</v>
      </c>
      <c r="E4" s="16">
        <v>1821250.03</v>
      </c>
      <c r="F4" s="12">
        <f t="shared" ref="F4:F13" si="0">D4/C4*100</f>
        <v>23.870309698721996</v>
      </c>
      <c r="G4" s="18">
        <f t="shared" ref="G4:G6" si="1">D4/E4*100</f>
        <v>102.44246255413924</v>
      </c>
      <c r="H4" s="18"/>
      <c r="I4" s="18"/>
    </row>
    <row r="5" spans="1:12" ht="62.25" customHeight="1" x14ac:dyDescent="0.25">
      <c r="A5" s="5" t="s">
        <v>3</v>
      </c>
      <c r="B5" s="7" t="s">
        <v>18</v>
      </c>
      <c r="C5" s="16">
        <v>891399</v>
      </c>
      <c r="D5" s="16">
        <v>183634.09</v>
      </c>
      <c r="E5" s="16">
        <v>185836.39</v>
      </c>
      <c r="F5" s="12">
        <f t="shared" si="0"/>
        <v>20.600661432198152</v>
      </c>
      <c r="G5" s="18">
        <f t="shared" si="1"/>
        <v>98.814925322214876</v>
      </c>
      <c r="H5" s="18"/>
      <c r="I5" s="18"/>
    </row>
    <row r="6" spans="1:12" ht="61.5" customHeight="1" x14ac:dyDescent="0.25">
      <c r="A6" s="5" t="s">
        <v>4</v>
      </c>
      <c r="B6" s="7" t="s">
        <v>19</v>
      </c>
      <c r="C6" s="16">
        <v>69146464.730000004</v>
      </c>
      <c r="D6" s="16">
        <v>17769600.379999999</v>
      </c>
      <c r="E6" s="16">
        <v>15871239.01</v>
      </c>
      <c r="F6" s="12">
        <f t="shared" si="0"/>
        <v>25.698494419614846</v>
      </c>
      <c r="G6" s="18">
        <f t="shared" si="1"/>
        <v>111.96101557543112</v>
      </c>
      <c r="H6" s="18"/>
      <c r="I6" s="18"/>
    </row>
    <row r="7" spans="1:12" ht="70.5" customHeight="1" x14ac:dyDescent="0.25">
      <c r="A7" s="5" t="s">
        <v>12</v>
      </c>
      <c r="B7" s="7" t="s">
        <v>15</v>
      </c>
      <c r="C7" s="16">
        <v>6353103.6699999999</v>
      </c>
      <c r="D7" s="16">
        <v>475101</v>
      </c>
      <c r="E7" s="16">
        <v>420000</v>
      </c>
      <c r="F7" s="12">
        <f t="shared" si="0"/>
        <v>7.4782503903324473</v>
      </c>
      <c r="G7" s="18">
        <f>D7/E7*100</f>
        <v>113.11928571428571</v>
      </c>
      <c r="H7" s="18"/>
      <c r="I7" s="18"/>
    </row>
    <row r="8" spans="1:12" ht="74.25" customHeight="1" x14ac:dyDescent="0.25">
      <c r="A8" s="5" t="s">
        <v>5</v>
      </c>
      <c r="B8" s="7" t="s">
        <v>14</v>
      </c>
      <c r="C8" s="16">
        <v>756592.77</v>
      </c>
      <c r="D8" s="16">
        <v>10320</v>
      </c>
      <c r="E8" s="16">
        <v>13653.6</v>
      </c>
      <c r="F8" s="12">
        <f t="shared" si="0"/>
        <v>1.3640098622671215</v>
      </c>
      <c r="G8" s="18">
        <f>D8/E8*100</f>
        <v>75.584461240991388</v>
      </c>
      <c r="H8" s="18"/>
      <c r="I8" s="18"/>
    </row>
    <row r="9" spans="1:12" ht="37.5" customHeight="1" x14ac:dyDescent="0.25">
      <c r="A9" s="5" t="s">
        <v>6</v>
      </c>
      <c r="B9" s="7" t="s">
        <v>20</v>
      </c>
      <c r="C9" s="16">
        <v>1697085.76</v>
      </c>
      <c r="D9" s="16">
        <v>412706.43</v>
      </c>
      <c r="E9" s="16">
        <v>478508.84</v>
      </c>
      <c r="F9" s="12">
        <f t="shared" si="0"/>
        <v>24.318537090311807</v>
      </c>
      <c r="G9" s="18">
        <f>D9/E9*100</f>
        <v>86.248444229368886</v>
      </c>
      <c r="H9" s="18"/>
      <c r="I9" s="18"/>
    </row>
    <row r="10" spans="1:12" ht="81.75" customHeight="1" x14ac:dyDescent="0.25">
      <c r="A10" s="5" t="s">
        <v>26</v>
      </c>
      <c r="B10" s="7" t="s">
        <v>21</v>
      </c>
      <c r="C10" s="16">
        <v>39544568.009999998</v>
      </c>
      <c r="D10" s="16">
        <v>9358946.1999999993</v>
      </c>
      <c r="E10" s="16">
        <v>8223873.04</v>
      </c>
      <c r="F10" s="12">
        <f t="shared" si="0"/>
        <v>23.666831301920702</v>
      </c>
      <c r="G10" s="18">
        <f t="shared" ref="G10" si="2">D10/E10*100</f>
        <v>113.80217270474789</v>
      </c>
      <c r="H10" s="18"/>
      <c r="I10" s="18"/>
    </row>
    <row r="11" spans="1:12" ht="63.75" customHeight="1" x14ac:dyDescent="0.25">
      <c r="A11" s="5" t="s">
        <v>28</v>
      </c>
      <c r="B11" s="7" t="s">
        <v>22</v>
      </c>
      <c r="C11" s="16">
        <v>8261947.1699999999</v>
      </c>
      <c r="D11" s="16">
        <v>1823202.56</v>
      </c>
      <c r="E11" s="16">
        <v>1313513.45</v>
      </c>
      <c r="F11" s="12">
        <f t="shared" si="0"/>
        <v>22.067468146252985</v>
      </c>
      <c r="G11" s="20">
        <f>D11/E11*100</f>
        <v>138.80349378988089</v>
      </c>
      <c r="H11" s="21"/>
      <c r="I11" s="8"/>
    </row>
    <row r="12" spans="1:12" ht="81.75" customHeight="1" x14ac:dyDescent="0.25">
      <c r="A12" s="5" t="s">
        <v>23</v>
      </c>
      <c r="B12" s="7" t="s">
        <v>13</v>
      </c>
      <c r="C12" s="16">
        <v>3404598.64</v>
      </c>
      <c r="D12" s="16">
        <v>21420</v>
      </c>
      <c r="E12" s="16">
        <v>38880</v>
      </c>
      <c r="F12" s="12">
        <f t="shared" si="0"/>
        <v>0.62914905000373256</v>
      </c>
      <c r="G12" s="20">
        <f>D12/E12*100</f>
        <v>55.092592592592595</v>
      </c>
      <c r="H12" s="21"/>
      <c r="I12" s="8"/>
    </row>
    <row r="13" spans="1:12" ht="81.75" customHeight="1" x14ac:dyDescent="0.25">
      <c r="A13" s="5" t="s">
        <v>24</v>
      </c>
      <c r="B13" s="7" t="s">
        <v>25</v>
      </c>
      <c r="C13" s="16">
        <v>4720</v>
      </c>
      <c r="D13" s="16">
        <v>4720</v>
      </c>
      <c r="E13" s="16">
        <v>2030</v>
      </c>
      <c r="F13" s="12">
        <f t="shared" si="0"/>
        <v>100</v>
      </c>
      <c r="G13" s="20">
        <f>D13/E13*100</f>
        <v>232.51231527093594</v>
      </c>
      <c r="H13" s="21"/>
      <c r="I13" s="17"/>
    </row>
    <row r="14" spans="1:12" ht="26.25" customHeight="1" x14ac:dyDescent="0.25">
      <c r="A14" s="3" t="s">
        <v>7</v>
      </c>
      <c r="B14" s="3"/>
      <c r="C14" s="13">
        <f>SUM(C3:C13)</f>
        <v>139686605.31999999</v>
      </c>
      <c r="D14" s="13">
        <f>SUM(D3:D13)</f>
        <v>32325892.719999995</v>
      </c>
      <c r="E14" s="13">
        <f>E3+E4+E5+E6+E7+E8+E9+E10+E11+E12+E13</f>
        <v>28648784.359999999</v>
      </c>
      <c r="F14" s="12">
        <f>D14/C14*100</f>
        <v>23.141726900690635</v>
      </c>
      <c r="G14" s="18">
        <f>D14/E14*100</f>
        <v>112.83512875727477</v>
      </c>
      <c r="H14" s="18"/>
      <c r="I14" s="18"/>
    </row>
    <row r="15" spans="1:12" x14ac:dyDescent="0.25">
      <c r="A15" s="2"/>
      <c r="B15" s="2"/>
      <c r="C15" s="14"/>
    </row>
  </sheetData>
  <mergeCells count="13">
    <mergeCell ref="G14:I14"/>
    <mergeCell ref="G2:I2"/>
    <mergeCell ref="G3:I3"/>
    <mergeCell ref="G4:I4"/>
    <mergeCell ref="G5:I5"/>
    <mergeCell ref="G6:I6"/>
    <mergeCell ref="G7:I7"/>
    <mergeCell ref="G8:I8"/>
    <mergeCell ref="G9:I9"/>
    <mergeCell ref="G10:I10"/>
    <mergeCell ref="G11:H11"/>
    <mergeCell ref="G12:H12"/>
    <mergeCell ref="G13:H13"/>
  </mergeCells>
  <pageMargins left="0.7" right="0.7" top="0.75" bottom="0.75" header="0.3" footer="0.3"/>
  <pageSetup paperSize="9" scale="48" orientation="portrait" verticalDpi="0" r:id="rId1"/>
  <colBreaks count="1" manualBreakCount="1">
    <brk id="9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Finotdel</cp:lastModifiedBy>
  <dcterms:created xsi:type="dcterms:W3CDTF">2017-08-15T12:13:58Z</dcterms:created>
  <dcterms:modified xsi:type="dcterms:W3CDTF">2022-05-25T11:59:14Z</dcterms:modified>
</cp:coreProperties>
</file>