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O_7\Desktop\Ромашова Л.А\ДОКУМЕНТЫ 2022 год\Сведения об исполнение бюджета  за  2022г\"/>
    </mc:Choice>
  </mc:AlternateContent>
  <bookViews>
    <workbookView xWindow="0" yWindow="0" windowWidth="25200" windowHeight="11970"/>
  </bookViews>
  <sheets>
    <sheet name="Доходы по видам" sheetId="2" r:id="rId1"/>
  </sheets>
  <definedNames>
    <definedName name="_xlnm.Print_Titles" localSheetId="0">'Доходы по видам'!#REF!</definedName>
  </definedNames>
  <calcPr calcId="152511"/>
</workbook>
</file>

<file path=xl/calcChain.xml><?xml version="1.0" encoding="utf-8"?>
<calcChain xmlns="http://schemas.openxmlformats.org/spreadsheetml/2006/main">
  <c r="F69" i="2" l="1"/>
  <c r="F70" i="2"/>
  <c r="F68" i="2" l="1"/>
  <c r="E89" i="2"/>
  <c r="E88" i="2" s="1"/>
  <c r="E87" i="2" s="1"/>
  <c r="F15" i="2" l="1"/>
  <c r="F16" i="2"/>
  <c r="F17" i="2"/>
  <c r="F18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14" i="2" l="1"/>
  <c r="F12" i="2"/>
</calcChain>
</file>

<file path=xl/sharedStrings.xml><?xml version="1.0" encoding="utf-8"?>
<sst xmlns="http://schemas.openxmlformats.org/spreadsheetml/2006/main" count="249" uniqueCount="153">
  <si>
    <t>1</t>
  </si>
  <si>
    <t>2</t>
  </si>
  <si>
    <t>3</t>
  </si>
  <si>
    <t>010</t>
  </si>
  <si>
    <t>""</t>
  </si>
  <si>
    <t>Единица измерения: руб.</t>
  </si>
  <si>
    <t>14</t>
  </si>
  <si>
    <t>27</t>
  </si>
  <si>
    <t>Доходы бюджета - ИТОГО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</si>
  <si>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</si>
  <si>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</si>
  <si>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</si>
  <si>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</si>
  <si>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</si>
  <si>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</si>
  <si>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</si>
  <si>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</si>
  <si>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</si>
  <si>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</si>
  <si>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</si>
  <si>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</si>
  <si>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</si>
  <si>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</si>
  <si>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</si>
  <si>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</si>
  <si>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</si>
  <si>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</si>
  <si>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</si>
  <si>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</si>
  <si>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</si>
  <si>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</si>
  <si>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</si>
  <si>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</si>
  <si>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</si>
  <si>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</si>
  <si>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</si>
  <si>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</si>
  <si>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</si>
  <si>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</si>
  <si>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физических лиц</t>
  </si>
  <si>
    <t xml:space="preserve"> 000 1060604000 0000 110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</si>
  <si>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</si>
  <si>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</si>
  <si>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</si>
  <si>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</si>
  <si>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</si>
  <si>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</si>
  <si>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</si>
  <si>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</si>
  <si>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</si>
  <si>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</si>
  <si>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</si>
  <si>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</si>
  <si>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</si>
  <si>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городских поселений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</si>
  <si>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</si>
  <si>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</si>
  <si>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</si>
  <si>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</si>
  <si>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</si>
  <si>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</si>
  <si>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</si>
  <si>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 ПРОЧИЕ НЕНАЛОГОВЫЕ ДОХОДЫ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</si>
  <si>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</si>
  <si>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</si>
  <si>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</si>
  <si>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городских поселений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</si>
  <si>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</si>
  <si>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</si>
  <si>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</si>
  <si>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</si>
  <si>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</si>
  <si>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</si>
  <si>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</si>
  <si>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</si>
  <si>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</si>
  <si>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</si>
  <si>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городских поселений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</si>
  <si>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</si>
  <si>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</si>
  <si>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Прочие субсидии</t>
  </si>
  <si>
    <t xml:space="preserve"> 000 2022999900 0000 150</t>
  </si>
  <si>
    <t xml:space="preserve">  Прочие субсидии бюджетам городских поселений</t>
  </si>
  <si>
    <t>Наименование 
показателя</t>
  </si>
  <si>
    <t>Код дохода по бюджетной классификации</t>
  </si>
  <si>
    <t xml:space="preserve"> 100 1030223101 0000 110</t>
  </si>
  <si>
    <t xml:space="preserve"> 100 1030224101 0000 110</t>
  </si>
  <si>
    <t xml:space="preserve"> 100 1030225101 0000 110</t>
  </si>
  <si>
    <t xml:space="preserve"> 100 1030226101 0000 110</t>
  </si>
  <si>
    <t xml:space="preserve"> 015 1140601313 0000 430</t>
  </si>
  <si>
    <t xml:space="preserve"> 015 1170505013 0000 180</t>
  </si>
  <si>
    <t xml:space="preserve"> 015 2021500113 0000 150</t>
  </si>
  <si>
    <t xml:space="preserve"> 015 2021500213 0000 150</t>
  </si>
  <si>
    <t xml:space="preserve"> 015 2022999913 0000 150</t>
  </si>
  <si>
    <t>Код строки</t>
  </si>
  <si>
    <t>утвержденные бюджетные назначения</t>
  </si>
  <si>
    <t>Исполнение бюджетных назначений</t>
  </si>
  <si>
    <t xml:space="preserve"> 182 1010202001 0000 110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</si>
  <si>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</si>
  <si>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000 1010201001 0000 110</t>
  </si>
  <si>
    <t xml:space="preserve"> 182 1010201001 0000 110</t>
  </si>
  <si>
    <t>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</si>
  <si>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</si>
  <si>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</si>
  <si>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182 1010203001 0000 110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</si>
  <si>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</si>
  <si>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</si>
  <si>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</si>
  <si>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</si>
  <si>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</si>
  <si>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</si>
  <si>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</si>
  <si>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000 1060103013 0000 110</t>
  </si>
  <si>
    <t xml:space="preserve">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</si>
  <si>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</si>
  <si>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</si>
  <si>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 xml:space="preserve"> 000 1060603313 0000 110</t>
  </si>
  <si>
    <t xml:space="preserve"> 182 1060603313 0000 110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</si>
  <si>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</si>
  <si>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 xml:space="preserve"> 000 1060604313 0000 110</t>
  </si>
  <si>
    <t xml:space="preserve"> 182 1060604313 0000 110</t>
  </si>
  <si>
    <t xml:space="preserve"> 000 1110501313 0000 120</t>
  </si>
  <si>
    <t>015 1110501313 0000 120</t>
  </si>
  <si>
    <t xml:space="preserve"> 000 1130199513 0000 130</t>
  </si>
  <si>
    <t xml:space="preserve">  Прочие доходы от оказания платных услуг (работ) получателями средств бюджетов городских поселений (Администрация Пестяковского муниципального района)</t>
  </si>
  <si>
    <t xml:space="preserve">  Прочие доходы от оказания платных услуг (работ) получателями средств бюджетов городских поселений (МУ "Дом культуры", МУ "Библиотека", МУ "Дом ремесел" бюджета городского поселения)</t>
  </si>
  <si>
    <t xml:space="preserve"> 000 1140601313 0000 430</t>
  </si>
  <si>
    <t xml:space="preserve"> 000 1170505013 0000 180</t>
  </si>
  <si>
    <t xml:space="preserve">  Дотации бюджетам городских поселений на выравнивание бюджетной обеспеченности</t>
  </si>
  <si>
    <t xml:space="preserve"> 000 2021500113 0000 150</t>
  </si>
  <si>
    <t xml:space="preserve"> 000 2021500213 0000 150</t>
  </si>
  <si>
    <t xml:space="preserve"> 000 2022999913 0000 150</t>
  </si>
  <si>
    <t xml:space="preserve">Сведения об исполнение бюджета по доходам в разрезе видов доходов в сравнении с запланированными значениями                                                                                                                                                                                                        за 1 квартал 2022год  Пестяковского городского поселения                                 </t>
  </si>
  <si>
    <t xml:space="preserve">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</si>
  <si>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000 1130199513 0001 130</t>
  </si>
  <si>
    <t xml:space="preserve"> 000 1130199513 0002 130</t>
  </si>
  <si>
    <t xml:space="preserve">Возврат остатков субсидий, субвенций и иных межбюджетных трансфертов, имеющих целевое назначение, прошлых лет 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</si>
  <si>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</si>
  <si>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</si>
  <si>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000 2 19 00000 13 0000 150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</si>
  <si>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</si>
  <si>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000 2 19 60010 13 0000 150</t>
  </si>
  <si>
    <t>015 2 19 60010 13 0000 150</t>
  </si>
  <si>
    <t>000 1171500000 0000 150</t>
  </si>
  <si>
    <t>015 1171503013 0000 150</t>
  </si>
  <si>
    <t>000 1171503013 0000 150</t>
  </si>
  <si>
    <t>Инициативные платежи</t>
  </si>
  <si>
    <t>Инициативные платежи, зачисляемые в бюджеты городских полелений</t>
  </si>
  <si>
    <t>000 2022021600 0000 150</t>
  </si>
  <si>
    <t>000 2022021613 0000 150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</si>
  <si>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</si>
  <si>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</t>
  </si>
  <si>
    <t>исполнение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</si>
</sst>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.mm\.yyyy"/>
    <numFmt numFmtId="165" formatCode="0.0"/>
    <numFmt numFmtId="166" formatCode="0.0%"/>
  </numFmts>
  <fonts count="20" x14ac:knownFonts="1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91">
    <xf numFmtId="0" fontId="0" fillId="0" borderId="0"/>
    <xf numFmtId="0" fontId="1" fillId="0" borderId="1"/>
    <xf numFmtId="0" fontId="2" fillId="0" borderId="1">
      <alignment horizontal="center" wrapText="1"/>
    </xf>
    <xf numFmtId="0" fontId="2" fillId="0" borderId="1">
      <alignment horizontal="center" wrapText="1"/>
    </xf>
    <xf numFmtId="0" fontId="3" fillId="0" borderId="6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13"/>
    <xf numFmtId="0" fontId="6" fillId="0" borderId="2">
      <alignment horizontal="center"/>
    </xf>
    <xf numFmtId="0" fontId="4" fillId="0" borderId="14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15">
      <alignment horizontal="right"/>
    </xf>
    <xf numFmtId="49" fontId="4" fillId="0" borderId="3">
      <alignment horizontal="center"/>
    </xf>
    <xf numFmtId="0" fontId="4" fillId="0" borderId="16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15">
      <alignment horizontal="right"/>
    </xf>
    <xf numFmtId="164" fontId="6" fillId="0" borderId="4">
      <alignment horizontal="center"/>
    </xf>
    <xf numFmtId="49" fontId="6" fillId="0" borderId="1"/>
    <xf numFmtId="0" fontId="6" fillId="0" borderId="1">
      <alignment horizontal="right"/>
    </xf>
    <xf numFmtId="0" fontId="6" fillId="0" borderId="5">
      <alignment horizontal="center"/>
    </xf>
    <xf numFmtId="0" fontId="6" fillId="0" borderId="6">
      <alignment wrapText="1"/>
    </xf>
    <xf numFmtId="49" fontId="6" fillId="0" borderId="7">
      <alignment horizontal="center"/>
    </xf>
    <xf numFmtId="0" fontId="6" fillId="0" borderId="8">
      <alignment wrapText="1"/>
    </xf>
    <xf numFmtId="49" fontId="6" fillId="0" borderId="4">
      <alignment horizontal="center"/>
    </xf>
    <xf numFmtId="0" fontId="6" fillId="0" borderId="12">
      <alignment horizontal="left"/>
    </xf>
    <xf numFmtId="49" fontId="6" fillId="0" borderId="12"/>
    <xf numFmtId="0" fontId="6" fillId="0" borderId="4">
      <alignment horizontal="center"/>
    </xf>
    <xf numFmtId="49" fontId="6" fillId="0" borderId="9">
      <alignment horizontal="center"/>
    </xf>
    <xf numFmtId="0" fontId="9" fillId="0" borderId="1"/>
    <xf numFmtId="0" fontId="9" fillId="0" borderId="17"/>
    <xf numFmtId="49" fontId="6" fillId="0" borderId="10">
      <alignment horizontal="center" vertical="center" wrapText="1"/>
    </xf>
    <xf numFmtId="49" fontId="6" fillId="0" borderId="10">
      <alignment horizontal="center" vertical="center" wrapText="1"/>
    </xf>
    <xf numFmtId="49" fontId="6" fillId="0" borderId="10">
      <alignment horizontal="center" vertical="center" wrapText="1"/>
    </xf>
    <xf numFmtId="49" fontId="6" fillId="0" borderId="2">
      <alignment horizontal="center" vertical="center" wrapText="1"/>
    </xf>
    <xf numFmtId="0" fontId="6" fillId="0" borderId="18">
      <alignment horizontal="left" wrapText="1"/>
    </xf>
    <xf numFmtId="49" fontId="6" fillId="0" borderId="19">
      <alignment horizontal="center" wrapText="1"/>
    </xf>
    <xf numFmtId="49" fontId="6" fillId="0" borderId="20">
      <alignment horizontal="center"/>
    </xf>
    <xf numFmtId="4" fontId="6" fillId="0" borderId="10">
      <alignment horizontal="right"/>
    </xf>
    <xf numFmtId="4" fontId="6" fillId="0" borderId="21">
      <alignment horizontal="right"/>
    </xf>
    <xf numFmtId="0" fontId="6" fillId="0" borderId="22">
      <alignment horizontal="left" wrapText="1"/>
    </xf>
    <xf numFmtId="0" fontId="6" fillId="0" borderId="23">
      <alignment horizontal="left" wrapText="1" indent="1"/>
    </xf>
    <xf numFmtId="49" fontId="6" fillId="0" borderId="24">
      <alignment horizontal="center" wrapText="1"/>
    </xf>
    <xf numFmtId="49" fontId="6" fillId="0" borderId="25">
      <alignment horizontal="center"/>
    </xf>
    <xf numFmtId="49" fontId="6" fillId="0" borderId="26">
      <alignment horizontal="center"/>
    </xf>
    <xf numFmtId="0" fontId="6" fillId="0" borderId="27">
      <alignment horizontal="left" wrapText="1" indent="1"/>
    </xf>
    <xf numFmtId="0" fontId="6" fillId="0" borderId="21">
      <alignment horizontal="left" wrapText="1" indent="2"/>
    </xf>
    <xf numFmtId="49" fontId="6" fillId="0" borderId="28">
      <alignment horizontal="center"/>
    </xf>
    <xf numFmtId="49" fontId="6" fillId="0" borderId="10">
      <alignment horizontal="center"/>
    </xf>
    <xf numFmtId="0" fontId="6" fillId="0" borderId="4">
      <alignment horizontal="left" wrapText="1" indent="2"/>
    </xf>
    <xf numFmtId="0" fontId="6" fillId="0" borderId="17"/>
    <xf numFmtId="0" fontId="6" fillId="2" borderId="17"/>
    <xf numFmtId="0" fontId="6" fillId="2" borderId="29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49" fontId="6" fillId="0" borderId="1">
      <alignment horizontal="right"/>
    </xf>
    <xf numFmtId="0" fontId="6" fillId="0" borderId="6">
      <alignment horizontal="left"/>
    </xf>
    <xf numFmtId="49" fontId="6" fillId="0" borderId="6"/>
    <xf numFmtId="0" fontId="6" fillId="0" borderId="6"/>
    <xf numFmtId="0" fontId="4" fillId="0" borderId="6"/>
    <xf numFmtId="0" fontId="6" fillId="0" borderId="30">
      <alignment horizontal="left" wrapText="1"/>
    </xf>
    <xf numFmtId="49" fontId="6" fillId="0" borderId="20">
      <alignment horizontal="center" wrapText="1"/>
    </xf>
    <xf numFmtId="4" fontId="6" fillId="0" borderId="31">
      <alignment horizontal="right"/>
    </xf>
    <xf numFmtId="4" fontId="6" fillId="0" borderId="32">
      <alignment horizontal="right"/>
    </xf>
    <xf numFmtId="0" fontId="6" fillId="0" borderId="33">
      <alignment horizontal="left" wrapText="1"/>
    </xf>
    <xf numFmtId="49" fontId="6" fillId="0" borderId="28">
      <alignment horizontal="center" wrapText="1"/>
    </xf>
    <xf numFmtId="49" fontId="6" fillId="0" borderId="21">
      <alignment horizontal="center"/>
    </xf>
    <xf numFmtId="0" fontId="6" fillId="0" borderId="32">
      <alignment horizontal="left" wrapText="1" indent="2"/>
    </xf>
    <xf numFmtId="49" fontId="6" fillId="0" borderId="34">
      <alignment horizontal="center"/>
    </xf>
    <xf numFmtId="49" fontId="6" fillId="0" borderId="31">
      <alignment horizontal="center"/>
    </xf>
    <xf numFmtId="0" fontId="6" fillId="0" borderId="7">
      <alignment horizontal="left" wrapText="1" indent="2"/>
    </xf>
    <xf numFmtId="0" fontId="6" fillId="0" borderId="8"/>
    <xf numFmtId="0" fontId="6" fillId="0" borderId="35"/>
    <xf numFmtId="0" fontId="1" fillId="0" borderId="36">
      <alignment horizontal="left" wrapText="1"/>
    </xf>
    <xf numFmtId="0" fontId="6" fillId="0" borderId="37">
      <alignment horizontal="center" wrapText="1"/>
    </xf>
    <xf numFmtId="49" fontId="6" fillId="0" borderId="38">
      <alignment horizontal="center" wrapText="1"/>
    </xf>
    <xf numFmtId="4" fontId="6" fillId="0" borderId="20">
      <alignment horizontal="right"/>
    </xf>
    <xf numFmtId="4" fontId="6" fillId="0" borderId="39">
      <alignment horizontal="right"/>
    </xf>
    <xf numFmtId="0" fontId="1" fillId="0" borderId="4">
      <alignment horizontal="left" wrapText="1"/>
    </xf>
    <xf numFmtId="0" fontId="4" fillId="0" borderId="17"/>
    <xf numFmtId="0" fontId="4" fillId="0" borderId="12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6"/>
    <xf numFmtId="49" fontId="6" fillId="0" borderId="6">
      <alignment horizontal="left"/>
    </xf>
    <xf numFmtId="0" fontId="6" fillId="0" borderId="23">
      <alignment horizontal="left" wrapText="1"/>
    </xf>
    <xf numFmtId="0" fontId="6" fillId="0" borderId="27">
      <alignment horizontal="left" wrapText="1"/>
    </xf>
    <xf numFmtId="0" fontId="4" fillId="0" borderId="25"/>
    <xf numFmtId="0" fontId="4" fillId="0" borderId="26"/>
    <xf numFmtId="0" fontId="6" fillId="0" borderId="30">
      <alignment horizontal="left" wrapText="1" indent="1"/>
    </xf>
    <xf numFmtId="49" fontId="6" fillId="0" borderId="34">
      <alignment horizontal="center" wrapText="1"/>
    </xf>
    <xf numFmtId="0" fontId="6" fillId="0" borderId="33">
      <alignment horizontal="left" wrapText="1" indent="1"/>
    </xf>
    <xf numFmtId="0" fontId="6" fillId="0" borderId="23">
      <alignment horizontal="left" wrapText="1" indent="2"/>
    </xf>
    <xf numFmtId="0" fontId="6" fillId="0" borderId="27">
      <alignment horizontal="left" wrapText="1" indent="2"/>
    </xf>
    <xf numFmtId="0" fontId="6" fillId="0" borderId="40">
      <alignment horizontal="left" wrapText="1" indent="2"/>
    </xf>
    <xf numFmtId="49" fontId="6" fillId="0" borderId="34">
      <alignment horizontal="center" shrinkToFit="1"/>
    </xf>
    <xf numFmtId="49" fontId="6" fillId="0" borderId="31">
      <alignment horizontal="center" shrinkToFit="1"/>
    </xf>
    <xf numFmtId="0" fontId="6" fillId="0" borderId="33">
      <alignment horizontal="left" wrapText="1" indent="2"/>
    </xf>
    <xf numFmtId="0" fontId="1" fillId="0" borderId="11">
      <alignment horizontal="center" vertical="center" textRotation="90" wrapText="1"/>
    </xf>
    <xf numFmtId="0" fontId="6" fillId="0" borderId="10">
      <alignment horizontal="center" vertical="top" wrapText="1"/>
    </xf>
    <xf numFmtId="0" fontId="6" fillId="0" borderId="10">
      <alignment horizontal="center" vertical="top"/>
    </xf>
    <xf numFmtId="0" fontId="6" fillId="0" borderId="10">
      <alignment horizontal="center" vertical="top"/>
    </xf>
    <xf numFmtId="49" fontId="6" fillId="0" borderId="10">
      <alignment horizontal="center" vertical="top" wrapText="1"/>
    </xf>
    <xf numFmtId="0" fontId="6" fillId="0" borderId="10">
      <alignment horizontal="center" vertical="top" wrapText="1"/>
    </xf>
    <xf numFmtId="0" fontId="1" fillId="0" borderId="41"/>
    <xf numFmtId="49" fontId="1" fillId="0" borderId="19">
      <alignment horizontal="center"/>
    </xf>
    <xf numFmtId="0" fontId="9" fillId="0" borderId="16"/>
    <xf numFmtId="49" fontId="10" fillId="0" borderId="42">
      <alignment horizontal="left" vertical="center" wrapText="1"/>
    </xf>
    <xf numFmtId="49" fontId="1" fillId="0" borderId="28">
      <alignment horizontal="center" vertical="center" wrapText="1"/>
    </xf>
    <xf numFmtId="49" fontId="6" fillId="0" borderId="43">
      <alignment horizontal="left" vertical="center" wrapText="1" indent="2"/>
    </xf>
    <xf numFmtId="49" fontId="6" fillId="0" borderId="24">
      <alignment horizontal="center" vertical="center" wrapText="1"/>
    </xf>
    <xf numFmtId="0" fontId="6" fillId="0" borderId="25"/>
    <xf numFmtId="4" fontId="6" fillId="0" borderId="25">
      <alignment horizontal="right"/>
    </xf>
    <xf numFmtId="4" fontId="6" fillId="0" borderId="26">
      <alignment horizontal="right"/>
    </xf>
    <xf numFmtId="49" fontId="6" fillId="0" borderId="40">
      <alignment horizontal="left" vertical="center" wrapText="1" indent="3"/>
    </xf>
    <xf numFmtId="49" fontId="6" fillId="0" borderId="34">
      <alignment horizontal="center" vertical="center" wrapText="1"/>
    </xf>
    <xf numFmtId="49" fontId="6" fillId="0" borderId="42">
      <alignment horizontal="left" vertical="center" wrapText="1" indent="3"/>
    </xf>
    <xf numFmtId="49" fontId="6" fillId="0" borderId="28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1">
      <alignment horizontal="left" vertical="center" wrapText="1"/>
    </xf>
    <xf numFmtId="49" fontId="6" fillId="0" borderId="45">
      <alignment horizontal="center" vertical="center" wrapText="1"/>
    </xf>
    <xf numFmtId="4" fontId="6" fillId="0" borderId="2">
      <alignment horizontal="right"/>
    </xf>
    <xf numFmtId="4" fontId="6" fillId="0" borderId="46">
      <alignment horizontal="right"/>
    </xf>
    <xf numFmtId="0" fontId="1" fillId="0" borderId="12">
      <alignment horizontal="center" vertical="center" textRotation="90" wrapText="1"/>
    </xf>
    <xf numFmtId="49" fontId="6" fillId="0" borderId="12">
      <alignment horizontal="left" vertical="center" wrapText="1" indent="3"/>
    </xf>
    <xf numFmtId="49" fontId="6" fillId="0" borderId="17">
      <alignment horizontal="center" vertical="center" wrapText="1"/>
    </xf>
    <xf numFmtId="4" fontId="6" fillId="0" borderId="17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6">
      <alignment horizontal="center" vertical="center" textRotation="90" wrapText="1"/>
    </xf>
    <xf numFmtId="49" fontId="6" fillId="0" borderId="6">
      <alignment horizontal="left" vertical="center" wrapText="1" indent="3"/>
    </xf>
    <xf numFmtId="49" fontId="6" fillId="0" borderId="6">
      <alignment horizontal="center" vertical="center" wrapText="1"/>
    </xf>
    <xf numFmtId="4" fontId="6" fillId="0" borderId="6">
      <alignment horizontal="right"/>
    </xf>
    <xf numFmtId="49" fontId="1" fillId="0" borderId="19">
      <alignment horizontal="center" vertical="center" wrapText="1"/>
    </xf>
    <xf numFmtId="0" fontId="6" fillId="0" borderId="26"/>
    <xf numFmtId="0" fontId="1" fillId="0" borderId="12">
      <alignment horizontal="center" vertical="center" textRotation="90"/>
    </xf>
    <xf numFmtId="0" fontId="1" fillId="0" borderId="6">
      <alignment horizontal="center" vertical="center" textRotation="90"/>
    </xf>
    <xf numFmtId="0" fontId="1" fillId="0" borderId="11">
      <alignment horizontal="center" vertical="center" textRotation="90"/>
    </xf>
    <xf numFmtId="49" fontId="10" fillId="0" borderId="41">
      <alignment horizontal="left" vertical="center" wrapText="1"/>
    </xf>
    <xf numFmtId="0" fontId="1" fillId="0" borderId="10">
      <alignment horizontal="center" vertical="center" textRotation="90"/>
    </xf>
    <xf numFmtId="0" fontId="1" fillId="0" borderId="19">
      <alignment horizontal="center" vertical="center"/>
    </xf>
    <xf numFmtId="0" fontId="6" fillId="0" borderId="42">
      <alignment horizontal="left" vertical="center" wrapText="1"/>
    </xf>
    <xf numFmtId="0" fontId="6" fillId="0" borderId="24">
      <alignment horizontal="center" vertical="center"/>
    </xf>
    <xf numFmtId="0" fontId="6" fillId="0" borderId="34">
      <alignment horizontal="center" vertical="center"/>
    </xf>
    <xf numFmtId="0" fontId="6" fillId="0" borderId="28">
      <alignment horizontal="center" vertical="center"/>
    </xf>
    <xf numFmtId="0" fontId="6" fillId="0" borderId="44">
      <alignment horizontal="left" vertical="center" wrapText="1"/>
    </xf>
    <xf numFmtId="0" fontId="1" fillId="0" borderId="28">
      <alignment horizontal="center" vertical="center"/>
    </xf>
    <xf numFmtId="0" fontId="6" fillId="0" borderId="45">
      <alignment horizontal="center" vertical="center"/>
    </xf>
    <xf numFmtId="49" fontId="1" fillId="0" borderId="19">
      <alignment horizontal="center" vertical="center"/>
    </xf>
    <xf numFmtId="49" fontId="6" fillId="0" borderId="42">
      <alignment horizontal="left" vertical="center" wrapText="1"/>
    </xf>
    <xf numFmtId="49" fontId="6" fillId="0" borderId="24">
      <alignment horizontal="center" vertical="center"/>
    </xf>
    <xf numFmtId="49" fontId="6" fillId="0" borderId="34">
      <alignment horizontal="center" vertical="center"/>
    </xf>
    <xf numFmtId="49" fontId="6" fillId="0" borderId="28">
      <alignment horizontal="center" vertical="center"/>
    </xf>
    <xf numFmtId="49" fontId="6" fillId="0" borderId="44">
      <alignment horizontal="left" vertical="center" wrapText="1"/>
    </xf>
    <xf numFmtId="49" fontId="6" fillId="0" borderId="45">
      <alignment horizontal="center" vertical="center"/>
    </xf>
    <xf numFmtId="49" fontId="6" fillId="0" borderId="6">
      <alignment horizontal="center"/>
    </xf>
    <xf numFmtId="0" fontId="6" fillId="0" borderId="6">
      <alignment horizontal="center"/>
    </xf>
    <xf numFmtId="49" fontId="6" fillId="0" borderId="1">
      <alignment horizontal="left"/>
    </xf>
    <xf numFmtId="0" fontId="6" fillId="0" borderId="12">
      <alignment horizontal="center"/>
    </xf>
    <xf numFmtId="49" fontId="6" fillId="0" borderId="12">
      <alignment horizontal="center"/>
    </xf>
    <xf numFmtId="0" fontId="6" fillId="0" borderId="1">
      <alignment horizontal="center"/>
    </xf>
    <xf numFmtId="49" fontId="6" fillId="0" borderId="6"/>
    <xf numFmtId="0" fontId="11" fillId="0" borderId="6">
      <alignment wrapText="1"/>
    </xf>
    <xf numFmtId="0" fontId="11" fillId="0" borderId="10">
      <alignment wrapText="1"/>
    </xf>
    <xf numFmtId="0" fontId="11" fillId="0" borderId="12">
      <alignment wrapText="1"/>
    </xf>
    <xf numFmtId="0" fontId="6" fillId="0" borderId="12"/>
    <xf numFmtId="0" fontId="12" fillId="0" borderId="0"/>
    <xf numFmtId="0" fontId="12" fillId="0" borderId="0"/>
    <xf numFmtId="0" fontId="12" fillId="0" borderId="0"/>
    <xf numFmtId="0" fontId="4" fillId="0" borderId="1"/>
    <xf numFmtId="0" fontId="4" fillId="0" borderId="1"/>
    <xf numFmtId="0" fontId="4" fillId="3" borderId="1"/>
    <xf numFmtId="0" fontId="4" fillId="3" borderId="6"/>
    <xf numFmtId="0" fontId="4" fillId="3" borderId="8"/>
    <xf numFmtId="0" fontId="4" fillId="3" borderId="12"/>
    <xf numFmtId="0" fontId="4" fillId="3" borderId="47"/>
    <xf numFmtId="0" fontId="4" fillId="3" borderId="48"/>
    <xf numFmtId="0" fontId="4" fillId="3" borderId="49"/>
    <xf numFmtId="0" fontId="4" fillId="3" borderId="50"/>
    <xf numFmtId="0" fontId="4" fillId="3" borderId="17"/>
    <xf numFmtId="0" fontId="4" fillId="3" borderId="29"/>
    <xf numFmtId="9" fontId="12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Protection="1">
      <protection locked="0"/>
    </xf>
    <xf numFmtId="0" fontId="4" fillId="0" borderId="1" xfId="6" applyNumberFormat="1" applyProtection="1"/>
    <xf numFmtId="0" fontId="6" fillId="0" borderId="1" xfId="19" applyNumberFormat="1" applyProtection="1"/>
    <xf numFmtId="0" fontId="6" fillId="2" borderId="1" xfId="58" applyNumberFormat="1" applyProtection="1"/>
    <xf numFmtId="0" fontId="13" fillId="0" borderId="1" xfId="6" applyNumberFormat="1" applyFont="1" applyProtection="1"/>
    <xf numFmtId="0" fontId="0" fillId="0" borderId="0" xfId="0" applyAlignment="1">
      <alignment horizontal="center" wrapText="1"/>
    </xf>
    <xf numFmtId="0" fontId="4" fillId="4" borderId="1" xfId="182" applyNumberFormat="1" applyFill="1" applyBorder="1" applyAlignment="1" applyProtection="1">
      <alignment horizontal="left" wrapText="1" indent="2"/>
    </xf>
    <xf numFmtId="0" fontId="7" fillId="4" borderId="1" xfId="13" applyFill="1" applyBorder="1" applyAlignment="1" applyProtection="1">
      <alignment horizontal="center"/>
    </xf>
    <xf numFmtId="49" fontId="14" fillId="4" borderId="1" xfId="52" applyFont="1" applyFill="1" applyBorder="1" applyProtection="1">
      <alignment horizontal="center"/>
    </xf>
    <xf numFmtId="4" fontId="6" fillId="4" borderId="1" xfId="55" applyNumberFormat="1" applyFill="1" applyBorder="1" applyAlignment="1" applyProtection="1">
      <alignment horizontal="right"/>
    </xf>
    <xf numFmtId="165" fontId="6" fillId="4" borderId="1" xfId="29" applyNumberFormat="1" applyFill="1" applyBorder="1" applyAlignment="1" applyProtection="1">
      <alignment horizontal="right"/>
    </xf>
    <xf numFmtId="49" fontId="6" fillId="4" borderId="1" xfId="52" applyFill="1" applyBorder="1" applyProtection="1">
      <alignment horizontal="center"/>
    </xf>
    <xf numFmtId="0" fontId="0" fillId="4" borderId="0" xfId="0" applyFill="1" applyProtection="1">
      <protection locked="0"/>
    </xf>
    <xf numFmtId="0" fontId="13" fillId="4" borderId="54" xfId="182" applyNumberFormat="1" applyFont="1" applyFill="1" applyBorder="1" applyAlignment="1" applyProtection="1">
      <alignment horizontal="left" wrapText="1" indent="2"/>
    </xf>
    <xf numFmtId="0" fontId="13" fillId="4" borderId="51" xfId="181" applyFont="1" applyFill="1" applyBorder="1" applyAlignment="1">
      <alignment horizontal="center" vertical="center" wrapText="1"/>
    </xf>
    <xf numFmtId="49" fontId="13" fillId="4" borderId="51" xfId="181" applyNumberFormat="1" applyFont="1" applyFill="1" applyBorder="1" applyAlignment="1" applyProtection="1">
      <alignment horizontal="center" vertical="center" wrapText="1"/>
    </xf>
    <xf numFmtId="49" fontId="13" fillId="4" borderId="51" xfId="38" applyNumberFormat="1" applyFont="1" applyFill="1" applyBorder="1" applyAlignment="1" applyProtection="1">
      <alignment horizontal="center" vertical="center" wrapText="1"/>
    </xf>
    <xf numFmtId="49" fontId="13" fillId="4" borderId="51" xfId="52" applyNumberFormat="1" applyFont="1" applyFill="1" applyBorder="1" applyAlignment="1" applyProtection="1">
      <alignment horizontal="center" vertical="center" wrapText="1"/>
    </xf>
    <xf numFmtId="0" fontId="13" fillId="4" borderId="51" xfId="36" applyNumberFormat="1" applyFont="1" applyFill="1" applyBorder="1" applyAlignment="1" applyProtection="1">
      <alignment horizontal="left" wrapText="1"/>
    </xf>
    <xf numFmtId="0" fontId="13" fillId="4" borderId="51" xfId="183" applyFont="1" applyFill="1" applyBorder="1" applyAlignment="1" applyProtection="1">
      <alignment horizontal="center" wrapText="1"/>
    </xf>
    <xf numFmtId="49" fontId="13" fillId="4" borderId="51" xfId="41" applyFont="1" applyFill="1" applyBorder="1" applyAlignment="1" applyProtection="1">
      <alignment horizontal="center"/>
    </xf>
    <xf numFmtId="4" fontId="13" fillId="4" borderId="51" xfId="185" applyNumberFormat="1" applyFont="1" applyFill="1" applyBorder="1" applyAlignment="1" applyProtection="1">
      <alignment horizontal="right"/>
    </xf>
    <xf numFmtId="0" fontId="13" fillId="4" borderId="1" xfId="38" applyNumberFormat="1" applyFont="1" applyFill="1" applyBorder="1" applyAlignment="1" applyProtection="1">
      <alignment horizontal="left" wrapText="1" indent="1"/>
    </xf>
    <xf numFmtId="0" fontId="15" fillId="4" borderId="53" xfId="2" applyFont="1" applyFill="1" applyBorder="1" applyProtection="1">
      <alignment horizontal="center" wrapText="1"/>
    </xf>
    <xf numFmtId="49" fontId="13" fillId="4" borderId="52" xfId="47" applyFont="1" applyFill="1" applyBorder="1" applyAlignment="1" applyProtection="1">
      <alignment horizontal="center"/>
    </xf>
    <xf numFmtId="49" fontId="13" fillId="4" borderId="51" xfId="41" applyNumberFormat="1" applyFont="1" applyFill="1" applyBorder="1" applyAlignment="1" applyProtection="1">
      <alignment horizontal="center"/>
    </xf>
    <xf numFmtId="4" fontId="13" fillId="4" borderId="52" xfId="47" applyNumberFormat="1" applyFont="1" applyFill="1" applyBorder="1" applyAlignment="1" applyProtection="1">
      <alignment horizontal="center"/>
    </xf>
    <xf numFmtId="0" fontId="13" fillId="4" borderId="55" xfId="13" applyFont="1" applyFill="1" applyBorder="1" applyAlignment="1" applyProtection="1">
      <alignment horizontal="center"/>
    </xf>
    <xf numFmtId="49" fontId="13" fillId="4" borderId="10" xfId="52" applyFont="1" applyFill="1" applyBorder="1" applyProtection="1">
      <alignment horizontal="center"/>
    </xf>
    <xf numFmtId="49" fontId="13" fillId="4" borderId="55" xfId="13" applyNumberFormat="1" applyFont="1" applyFill="1" applyBorder="1" applyAlignment="1" applyProtection="1">
      <alignment horizontal="center"/>
    </xf>
    <xf numFmtId="4" fontId="13" fillId="4" borderId="10" xfId="55" applyNumberFormat="1" applyFont="1" applyFill="1" applyBorder="1" applyAlignment="1" applyProtection="1">
      <alignment horizontal="right"/>
    </xf>
    <xf numFmtId="4" fontId="13" fillId="4" borderId="51" xfId="185" applyNumberFormat="1" applyFont="1" applyFill="1" applyBorder="1" applyAlignment="1" applyProtection="1">
      <alignment horizontal="right" shrinkToFit="1"/>
    </xf>
    <xf numFmtId="4" fontId="13" fillId="4" borderId="10" xfId="185" applyNumberFormat="1" applyFont="1" applyFill="1" applyBorder="1" applyAlignment="1" applyProtection="1">
      <alignment horizontal="right"/>
    </xf>
    <xf numFmtId="49" fontId="13" fillId="4" borderId="25" xfId="52" applyFont="1" applyFill="1" applyBorder="1" applyProtection="1">
      <alignment horizontal="center"/>
    </xf>
    <xf numFmtId="4" fontId="13" fillId="4" borderId="56" xfId="185" applyNumberFormat="1" applyFont="1" applyFill="1" applyBorder="1" applyAlignment="1" applyProtection="1">
      <alignment horizontal="right"/>
    </xf>
    <xf numFmtId="0" fontId="16" fillId="4" borderId="51" xfId="0" applyFont="1" applyFill="1" applyBorder="1" applyAlignment="1">
      <alignment horizontal="left" vertical="center" wrapText="1" indent="3"/>
    </xf>
    <xf numFmtId="0" fontId="16" fillId="4" borderId="51" xfId="0" applyFont="1" applyFill="1" applyBorder="1" applyAlignment="1">
      <alignment horizontal="center"/>
    </xf>
    <xf numFmtId="4" fontId="16" fillId="4" borderId="51" xfId="0" applyNumberFormat="1" applyFont="1" applyFill="1" applyBorder="1" applyAlignment="1">
      <alignment horizontal="center"/>
    </xf>
    <xf numFmtId="4" fontId="17" fillId="4" borderId="51" xfId="0" applyNumberFormat="1" applyFont="1" applyFill="1" applyBorder="1" applyAlignment="1">
      <alignment horizontal="center"/>
    </xf>
    <xf numFmtId="166" fontId="13" fillId="4" borderId="51" xfId="190" applyNumberFormat="1" applyFont="1" applyFill="1" applyBorder="1" applyAlignment="1" applyProtection="1">
      <alignment horizontal="right" shrinkToFit="1"/>
    </xf>
    <xf numFmtId="0" fontId="18" fillId="0" borderId="0" xfId="0" applyFont="1" applyProtection="1">
      <protection locked="0"/>
    </xf>
    <xf numFmtId="0" fontId="19" fillId="0" borderId="0" xfId="0" applyFont="1" applyProtection="1">
      <protection locked="0"/>
    </xf>
    <xf numFmtId="49" fontId="13" fillId="4" borderId="51" xfId="181" applyNumberFormat="1" applyFont="1" applyFill="1" applyBorder="1" applyAlignment="1" applyProtection="1">
      <alignment horizontal="center" vertical="center" wrapText="1"/>
    </xf>
    <xf numFmtId="0" fontId="13" fillId="4" borderId="51" xfId="181" applyFont="1" applyFill="1" applyBorder="1" applyAlignment="1">
      <alignment horizontal="center" vertical="center" wrapText="1"/>
    </xf>
    <xf numFmtId="0" fontId="18" fillId="0" borderId="0" xfId="0" applyFont="1" applyAlignment="1" applyProtection="1">
      <alignment horizontal="center" wrapText="1"/>
      <protection locked="0"/>
    </xf>
    <xf numFmtId="0" fontId="18" fillId="0" borderId="0" xfId="0" applyFont="1" applyAlignment="1">
      <alignment horizontal="center" wrapText="1"/>
    </xf>
    <xf numFmtId="0" fontId="13" fillId="0" borderId="1" xfId="6" applyNumberFormat="1" applyFont="1" applyBorder="1" applyAlignment="1" applyProtection="1">
      <alignment horizontal="right" wrapText="1"/>
    </xf>
    <xf numFmtId="0" fontId="18" fillId="0" borderId="1" xfId="0" applyFont="1" applyBorder="1" applyAlignment="1">
      <alignment horizontal="right" wrapText="1"/>
    </xf>
  </cellXfs>
  <cellStyles count="191">
    <cellStyle name="br" xfId="177"/>
    <cellStyle name="col" xfId="176"/>
    <cellStyle name="style0" xfId="178"/>
    <cellStyle name="td" xfId="179"/>
    <cellStyle name="tr" xfId="175"/>
    <cellStyle name="xl100" xfId="61"/>
    <cellStyle name="xl101" xfId="68"/>
    <cellStyle name="xl102" xfId="82"/>
    <cellStyle name="xl103" xfId="76"/>
    <cellStyle name="xl104" xfId="64"/>
    <cellStyle name="xl105" xfId="69"/>
    <cellStyle name="xl106" xfId="83"/>
    <cellStyle name="xl107" xfId="62"/>
    <cellStyle name="xl108" xfId="70"/>
    <cellStyle name="xl109" xfId="73"/>
    <cellStyle name="xl110" xfId="84"/>
    <cellStyle name="xl111" xfId="71"/>
    <cellStyle name="xl112" xfId="85"/>
    <cellStyle name="xl113" xfId="77"/>
    <cellStyle name="xl114" xfId="87"/>
    <cellStyle name="xl115" xfId="65"/>
    <cellStyle name="xl116" xfId="66"/>
    <cellStyle name="xl117" xfId="89"/>
    <cellStyle name="xl118" xfId="90"/>
    <cellStyle name="xl119" xfId="92"/>
    <cellStyle name="xl120" xfId="96"/>
    <cellStyle name="xl121" xfId="99"/>
    <cellStyle name="xl122" xfId="189"/>
    <cellStyle name="xl123" xfId="101"/>
    <cellStyle name="xl124" xfId="88"/>
    <cellStyle name="xl125" xfId="91"/>
    <cellStyle name="xl126" xfId="97"/>
    <cellStyle name="xl127" xfId="102"/>
    <cellStyle name="xl128" xfId="103"/>
    <cellStyle name="xl129" xfId="93"/>
    <cellStyle name="xl130" xfId="98"/>
    <cellStyle name="xl131" xfId="100"/>
    <cellStyle name="xl132" xfId="104"/>
    <cellStyle name="xl133" xfId="94"/>
    <cellStyle name="xl134" xfId="95"/>
    <cellStyle name="xl135" xfId="105"/>
    <cellStyle name="xl136" xfId="130"/>
    <cellStyle name="xl137" xfId="134"/>
    <cellStyle name="xl138" xfId="138"/>
    <cellStyle name="xl139" xfId="144"/>
    <cellStyle name="xl140" xfId="145"/>
    <cellStyle name="xl141" xfId="146"/>
    <cellStyle name="xl142" xfId="148"/>
    <cellStyle name="xl143" xfId="171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31"/>
    <cellStyle name="xl155" xfId="135"/>
    <cellStyle name="xl156" xfId="139"/>
    <cellStyle name="xl157" xfId="147"/>
    <cellStyle name="xl158" xfId="150"/>
    <cellStyle name="xl159" xfId="154"/>
    <cellStyle name="xl160" xfId="158"/>
    <cellStyle name="xl161" xfId="162"/>
    <cellStyle name="xl162" xfId="112"/>
    <cellStyle name="xl163" xfId="115"/>
    <cellStyle name="xl164" xfId="117"/>
    <cellStyle name="xl165" xfId="122"/>
    <cellStyle name="xl166" xfId="124"/>
    <cellStyle name="xl167" xfId="127"/>
    <cellStyle name="xl168" xfId="132"/>
    <cellStyle name="xl169" xfId="136"/>
    <cellStyle name="xl170" xfId="140"/>
    <cellStyle name="xl171" xfId="142"/>
    <cellStyle name="xl172" xfId="149"/>
    <cellStyle name="xl173" xfId="151"/>
    <cellStyle name="xl174" xfId="152"/>
    <cellStyle name="xl175" xfId="153"/>
    <cellStyle name="xl176" xfId="155"/>
    <cellStyle name="xl177" xfId="156"/>
    <cellStyle name="xl178" xfId="157"/>
    <cellStyle name="xl179" xfId="159"/>
    <cellStyle name="xl180" xfId="160"/>
    <cellStyle name="xl181" xfId="161"/>
    <cellStyle name="xl182" xfId="163"/>
    <cellStyle name="xl183" xfId="164"/>
    <cellStyle name="xl184" xfId="167"/>
    <cellStyle name="xl185" xfId="169"/>
    <cellStyle name="xl186" xfId="170"/>
    <cellStyle name="xl187" xfId="107"/>
    <cellStyle name="xl188" xfId="109"/>
    <cellStyle name="xl189" xfId="118"/>
    <cellStyle name="xl190" xfId="128"/>
    <cellStyle name="xl191" xfId="133"/>
    <cellStyle name="xl192" xfId="137"/>
    <cellStyle name="xl193" xfId="141"/>
    <cellStyle name="xl194" xfId="174"/>
    <cellStyle name="xl195" xfId="110"/>
    <cellStyle name="xl196" xfId="165"/>
    <cellStyle name="xl197" xfId="168"/>
    <cellStyle name="xl198" xfId="166"/>
    <cellStyle name="xl199" xfId="119"/>
    <cellStyle name="xl200" xfId="108"/>
    <cellStyle name="xl201" xfId="120"/>
    <cellStyle name="xl202" xfId="129"/>
    <cellStyle name="xl203" xfId="143"/>
    <cellStyle name="xl204" xfId="113"/>
    <cellStyle name="xl21" xfId="180"/>
    <cellStyle name="xl22" xfId="1"/>
    <cellStyle name="xl23" xfId="8"/>
    <cellStyle name="xl24" xfId="12"/>
    <cellStyle name="xl25" xfId="19"/>
    <cellStyle name="xl26" xfId="34"/>
    <cellStyle name="xl27" xfId="6"/>
    <cellStyle name="xl28" xfId="181"/>
    <cellStyle name="xl29" xfId="36"/>
    <cellStyle name="xl30" xfId="38"/>
    <cellStyle name="xl31" xfId="182"/>
    <cellStyle name="xl32" xfId="40"/>
    <cellStyle name="xl33" xfId="46"/>
    <cellStyle name="xl34" xfId="51"/>
    <cellStyle name="xl35" xfId="183"/>
    <cellStyle name="xl36" xfId="2"/>
    <cellStyle name="xl37" xfId="13"/>
    <cellStyle name="xl38" xfId="26"/>
    <cellStyle name="xl39" xfId="28"/>
    <cellStyle name="xl40" xfId="30"/>
    <cellStyle name="xl41" xfId="184"/>
    <cellStyle name="xl42" xfId="41"/>
    <cellStyle name="xl43" xfId="47"/>
    <cellStyle name="xl44" xfId="52"/>
    <cellStyle name="xl45" xfId="185"/>
    <cellStyle name="xl46" xfId="55"/>
    <cellStyle name="xl47" xfId="20"/>
    <cellStyle name="xl48" xfId="31"/>
    <cellStyle name="xl49" xfId="23"/>
    <cellStyle name="xl50" xfId="42"/>
    <cellStyle name="xl51" xfId="48"/>
    <cellStyle name="xl52" xfId="53"/>
    <cellStyle name="xl53" xfId="37"/>
    <cellStyle name="xl54" xfId="39"/>
    <cellStyle name="xl55" xfId="186"/>
    <cellStyle name="xl56" xfId="43"/>
    <cellStyle name="xl57" xfId="56"/>
    <cellStyle name="xl58" xfId="58"/>
    <cellStyle name="xl59" xfId="3"/>
    <cellStyle name="xl60" xfId="9"/>
    <cellStyle name="xl61" xfId="14"/>
    <cellStyle name="xl62" xfId="21"/>
    <cellStyle name="xl63" xfId="4"/>
    <cellStyle name="xl64" xfId="10"/>
    <cellStyle name="xl65" xfId="15"/>
    <cellStyle name="xl66" xfId="22"/>
    <cellStyle name="xl67" xfId="25"/>
    <cellStyle name="xl68" xfId="27"/>
    <cellStyle name="xl69" xfId="29"/>
    <cellStyle name="xl70" xfId="32"/>
    <cellStyle name="xl71" xfId="33"/>
    <cellStyle name="xl72" xfId="35"/>
    <cellStyle name="xl73" xfId="5"/>
    <cellStyle name="xl74" xfId="11"/>
    <cellStyle name="xl75" xfId="16"/>
    <cellStyle name="xl76" xfId="44"/>
    <cellStyle name="xl77" xfId="49"/>
    <cellStyle name="xl78" xfId="45"/>
    <cellStyle name="xl79" xfId="50"/>
    <cellStyle name="xl80" xfId="54"/>
    <cellStyle name="xl81" xfId="187"/>
    <cellStyle name="xl82" xfId="57"/>
    <cellStyle name="xl83" xfId="7"/>
    <cellStyle name="xl84" xfId="17"/>
    <cellStyle name="xl85" xfId="24"/>
    <cellStyle name="xl86" xfId="18"/>
    <cellStyle name="xl87" xfId="59"/>
    <cellStyle name="xl88" xfId="63"/>
    <cellStyle name="xl89" xfId="67"/>
    <cellStyle name="xl90" xfId="78"/>
    <cellStyle name="xl91" xfId="80"/>
    <cellStyle name="xl92" xfId="74"/>
    <cellStyle name="xl93" xfId="60"/>
    <cellStyle name="xl94" xfId="72"/>
    <cellStyle name="xl95" xfId="79"/>
    <cellStyle name="xl96" xfId="81"/>
    <cellStyle name="xl97" xfId="188"/>
    <cellStyle name="xl98" xfId="75"/>
    <cellStyle name="xl99" xfId="86"/>
    <cellStyle name="Обычный" xfId="0" builtinId="0"/>
    <cellStyle name="Процентный" xfId="190" builtinId="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92"/>
  <sheetViews>
    <sheetView tabSelected="1" zoomScaleNormal="100" workbookViewId="0">
      <selection activeCell="K5" sqref="K5"/>
    </sheetView>
  </sheetViews>
  <sheetFormatPr defaultRowHeight="15" x14ac:dyDescent="0.25"/>
  <cols>
    <col min="1" max="1" width="46.5703125" style="1" customWidth="1"/>
    <col min="2" max="2" width="7.42578125" style="1" customWidth="1"/>
    <col min="3" max="3" width="21.85546875" style="1" customWidth="1"/>
    <col min="4" max="4" width="15.42578125" style="1" customWidth="1"/>
    <col min="5" max="5" width="13.42578125" style="1" customWidth="1"/>
    <col min="6" max="6" width="10.28515625" style="1" customWidth="1"/>
    <col min="7" max="7" width="9.7109375" style="1" customWidth="1"/>
    <col min="8" max="16384" width="9.140625" style="1"/>
  </cols>
  <sheetData>
    <row r="3" spans="1:14" ht="39" customHeight="1" x14ac:dyDescent="0.25">
      <c r="A3" s="45" t="s">
        <v>132</v>
      </c>
      <c r="B3" s="46"/>
      <c r="C3" s="46"/>
      <c r="D3" s="46"/>
      <c r="E3" s="46"/>
      <c r="F3" s="46"/>
      <c r="G3" s="6"/>
      <c r="H3" s="6"/>
      <c r="I3" s="6"/>
      <c r="J3" s="6"/>
      <c r="K3" s="6"/>
      <c r="L3" s="6"/>
      <c r="M3" s="6"/>
      <c r="N3" s="6"/>
    </row>
    <row r="4" spans="1:14" x14ac:dyDescent="0.25">
      <c r="A4" s="41"/>
      <c r="B4" s="41"/>
      <c r="C4" s="41"/>
      <c r="D4" s="41"/>
      <c r="E4" s="41"/>
      <c r="F4" s="41"/>
    </row>
    <row r="5" spans="1:14" x14ac:dyDescent="0.25">
      <c r="A5" s="41"/>
      <c r="B5" s="41"/>
      <c r="C5" s="41"/>
      <c r="D5" s="42"/>
      <c r="E5" s="41"/>
      <c r="F5" s="41"/>
    </row>
    <row r="6" spans="1:14" ht="12.95" customHeight="1" x14ac:dyDescent="0.25">
      <c r="A6" s="5"/>
      <c r="B6" s="5"/>
      <c r="C6" s="5"/>
      <c r="D6" s="5"/>
      <c r="E6" s="47" t="s">
        <v>5</v>
      </c>
      <c r="F6" s="48"/>
      <c r="G6" s="2"/>
    </row>
    <row r="7" spans="1:14" ht="33.75" hidden="1" customHeight="1" x14ac:dyDescent="0.25">
      <c r="A7" s="3"/>
      <c r="B7" s="3"/>
      <c r="C7" s="3"/>
      <c r="D7" s="4"/>
      <c r="E7" s="4"/>
      <c r="F7" s="4"/>
      <c r="G7" s="2" t="s">
        <v>4</v>
      </c>
    </row>
    <row r="9" spans="1:14" ht="15" customHeight="1" x14ac:dyDescent="0.25">
      <c r="A9" s="43" t="s">
        <v>83</v>
      </c>
      <c r="B9" s="43" t="s">
        <v>94</v>
      </c>
      <c r="C9" s="43" t="s">
        <v>84</v>
      </c>
      <c r="D9" s="15"/>
      <c r="E9" s="44"/>
      <c r="F9" s="44"/>
    </row>
    <row r="10" spans="1:14" ht="48" customHeight="1" x14ac:dyDescent="0.25">
      <c r="A10" s="44"/>
      <c r="B10" s="44"/>
      <c r="C10" s="44"/>
      <c r="D10" s="17" t="s">
        <v>95</v>
      </c>
      <c r="E10" s="17" t="s">
        <v>96</v>
      </c>
      <c r="F10" s="17" t="s">
        <v>152</v>
      </c>
    </row>
    <row r="11" spans="1:14" x14ac:dyDescent="0.25">
      <c r="A11" s="16" t="s">
        <v>0</v>
      </c>
      <c r="B11" s="16" t="s">
        <v>1</v>
      </c>
      <c r="C11" s="16" t="s">
        <v>2</v>
      </c>
      <c r="D11" s="18" t="s">
        <v>6</v>
      </c>
      <c r="E11" s="18" t="s">
        <v>7</v>
      </c>
      <c r="F11" s="18"/>
    </row>
    <row r="12" spans="1:14" x14ac:dyDescent="0.25">
      <c r="A12" s="19" t="s">
        <v>8</v>
      </c>
      <c r="B12" s="20" t="s">
        <v>3</v>
      </c>
      <c r="C12" s="21" t="s">
        <v>9</v>
      </c>
      <c r="D12" s="22">
        <v>28179488.899999999</v>
      </c>
      <c r="E12" s="22">
        <v>6122646.25</v>
      </c>
      <c r="F12" s="40">
        <f>E12/D12</f>
        <v>0.21727314756230373</v>
      </c>
    </row>
    <row r="13" spans="1:14" x14ac:dyDescent="0.25">
      <c r="A13" s="23" t="s">
        <v>10</v>
      </c>
      <c r="B13" s="24"/>
      <c r="C13" s="25"/>
      <c r="D13" s="26"/>
      <c r="E13" s="27"/>
      <c r="F13" s="40"/>
    </row>
    <row r="14" spans="1:14" x14ac:dyDescent="0.25">
      <c r="A14" s="14" t="s">
        <v>11</v>
      </c>
      <c r="B14" s="28" t="s">
        <v>3</v>
      </c>
      <c r="C14" s="29" t="s">
        <v>12</v>
      </c>
      <c r="D14" s="22">
        <v>14811327.75</v>
      </c>
      <c r="E14" s="22">
        <v>3577532.49</v>
      </c>
      <c r="F14" s="40">
        <f t="shared" ref="F14:F80" si="0">E14/D14</f>
        <v>0.24154029607507674</v>
      </c>
    </row>
    <row r="15" spans="1:14" x14ac:dyDescent="0.25">
      <c r="A15" s="14" t="s">
        <v>13</v>
      </c>
      <c r="B15" s="28" t="s">
        <v>3</v>
      </c>
      <c r="C15" s="29" t="s">
        <v>14</v>
      </c>
      <c r="D15" s="22">
        <v>11610000</v>
      </c>
      <c r="E15" s="22">
        <v>3167364.81</v>
      </c>
      <c r="F15" s="40">
        <f t="shared" si="0"/>
        <v>0.27281350645994834</v>
      </c>
    </row>
    <row r="16" spans="1:14" x14ac:dyDescent="0.25">
      <c r="A16" s="14" t="s">
        <v>15</v>
      </c>
      <c r="B16" s="28" t="s">
        <v>3</v>
      </c>
      <c r="C16" s="29" t="s">
        <v>16</v>
      </c>
      <c r="D16" s="22">
        <v>11610000</v>
      </c>
      <c r="E16" s="22">
        <v>3167364.81</v>
      </c>
      <c r="F16" s="40">
        <f t="shared" si="0"/>
        <v>0.27281350645994834</v>
      </c>
    </row>
    <row r="17" spans="1:6" ht="78.75" customHeight="1" x14ac:dyDescent="0.25">
      <c r="A17" s="14" t="s">
        <v>98</v>
      </c>
      <c r="B17" s="28" t="s">
        <v>3</v>
      </c>
      <c r="C17" s="29" t="s">
        <v>99</v>
      </c>
      <c r="D17" s="22">
        <v>11520000</v>
      </c>
      <c r="E17" s="22">
        <v>3166012.57</v>
      </c>
      <c r="F17" s="40">
        <f t="shared" si="0"/>
        <v>0.27482748003472218</v>
      </c>
    </row>
    <row r="18" spans="1:6" ht="80.25" customHeight="1" x14ac:dyDescent="0.25">
      <c r="A18" s="14" t="s">
        <v>98</v>
      </c>
      <c r="B18" s="30" t="s">
        <v>3</v>
      </c>
      <c r="C18" s="29" t="s">
        <v>100</v>
      </c>
      <c r="D18" s="22">
        <v>11520000</v>
      </c>
      <c r="E18" s="22">
        <v>3166012.57</v>
      </c>
      <c r="F18" s="40">
        <f t="shared" si="0"/>
        <v>0.27482748003472218</v>
      </c>
    </row>
    <row r="19" spans="1:6" ht="77.25" x14ac:dyDescent="0.25">
      <c r="A19" s="14" t="s">
        <v>133</v>
      </c>
      <c r="B19" s="30" t="s">
        <v>3</v>
      </c>
      <c r="C19" s="29" t="s">
        <v>101</v>
      </c>
      <c r="D19" s="22">
        <v>0</v>
      </c>
      <c r="E19" s="22">
        <v>0</v>
      </c>
      <c r="F19" s="40"/>
    </row>
    <row r="20" spans="1:6" ht="77.25" x14ac:dyDescent="0.25">
      <c r="A20" s="14" t="s">
        <v>133</v>
      </c>
      <c r="B20" s="30" t="s">
        <v>3</v>
      </c>
      <c r="C20" s="29" t="s">
        <v>97</v>
      </c>
      <c r="D20" s="22">
        <v>0</v>
      </c>
      <c r="E20" s="22">
        <v>0</v>
      </c>
      <c r="F20" s="40"/>
    </row>
    <row r="21" spans="1:6" ht="51.75" x14ac:dyDescent="0.25">
      <c r="A21" s="14" t="s">
        <v>102</v>
      </c>
      <c r="B21" s="28" t="s">
        <v>3</v>
      </c>
      <c r="C21" s="29" t="s">
        <v>103</v>
      </c>
      <c r="D21" s="22">
        <v>90000</v>
      </c>
      <c r="E21" s="22">
        <v>1352.24</v>
      </c>
      <c r="F21" s="40">
        <f t="shared" si="0"/>
        <v>1.502488888888889E-2</v>
      </c>
    </row>
    <row r="22" spans="1:6" ht="51.75" x14ac:dyDescent="0.25">
      <c r="A22" s="14" t="s">
        <v>102</v>
      </c>
      <c r="B22" s="28" t="s">
        <v>3</v>
      </c>
      <c r="C22" s="29" t="s">
        <v>104</v>
      </c>
      <c r="D22" s="22">
        <v>90000</v>
      </c>
      <c r="E22" s="22">
        <v>1352.24</v>
      </c>
      <c r="F22" s="40">
        <f t="shared" si="0"/>
        <v>1.502488888888889E-2</v>
      </c>
    </row>
    <row r="23" spans="1:6" ht="39" x14ac:dyDescent="0.25">
      <c r="A23" s="14" t="s">
        <v>17</v>
      </c>
      <c r="B23" s="28" t="s">
        <v>3</v>
      </c>
      <c r="C23" s="29" t="s">
        <v>18</v>
      </c>
      <c r="D23" s="22">
        <v>940370</v>
      </c>
      <c r="E23" s="22">
        <v>242523.39</v>
      </c>
      <c r="F23" s="40">
        <f t="shared" si="0"/>
        <v>0.25790209172985101</v>
      </c>
    </row>
    <row r="24" spans="1:6" ht="39" x14ac:dyDescent="0.25">
      <c r="A24" s="14" t="s">
        <v>19</v>
      </c>
      <c r="B24" s="28" t="s">
        <v>3</v>
      </c>
      <c r="C24" s="29" t="s">
        <v>20</v>
      </c>
      <c r="D24" s="22">
        <v>940370</v>
      </c>
      <c r="E24" s="22">
        <v>242523.39</v>
      </c>
      <c r="F24" s="40">
        <f t="shared" si="0"/>
        <v>0.25790209172985101</v>
      </c>
    </row>
    <row r="25" spans="1:6" ht="77.25" x14ac:dyDescent="0.25">
      <c r="A25" s="14" t="s">
        <v>21</v>
      </c>
      <c r="B25" s="28" t="s">
        <v>3</v>
      </c>
      <c r="C25" s="29" t="s">
        <v>22</v>
      </c>
      <c r="D25" s="22">
        <v>425170</v>
      </c>
      <c r="E25" s="22">
        <v>116473</v>
      </c>
      <c r="F25" s="40">
        <f t="shared" si="0"/>
        <v>0.27394453983112638</v>
      </c>
    </row>
    <row r="26" spans="1:6" ht="115.5" x14ac:dyDescent="0.25">
      <c r="A26" s="14" t="s">
        <v>105</v>
      </c>
      <c r="B26" s="28" t="s">
        <v>3</v>
      </c>
      <c r="C26" s="29" t="s">
        <v>106</v>
      </c>
      <c r="D26" s="22">
        <v>425170</v>
      </c>
      <c r="E26" s="22">
        <v>116473</v>
      </c>
      <c r="F26" s="40">
        <f t="shared" si="0"/>
        <v>0.27394453983112638</v>
      </c>
    </row>
    <row r="27" spans="1:6" ht="115.5" x14ac:dyDescent="0.25">
      <c r="A27" s="14" t="s">
        <v>105</v>
      </c>
      <c r="B27" s="30" t="s">
        <v>3</v>
      </c>
      <c r="C27" s="29" t="s">
        <v>85</v>
      </c>
      <c r="D27" s="22">
        <v>425170</v>
      </c>
      <c r="E27" s="22">
        <v>116473</v>
      </c>
      <c r="F27" s="40">
        <f t="shared" si="0"/>
        <v>0.27394453983112638</v>
      </c>
    </row>
    <row r="28" spans="1:6" ht="90" x14ac:dyDescent="0.25">
      <c r="A28" s="14" t="s">
        <v>23</v>
      </c>
      <c r="B28" s="28" t="s">
        <v>3</v>
      </c>
      <c r="C28" s="29" t="s">
        <v>24</v>
      </c>
      <c r="D28" s="22">
        <v>2350</v>
      </c>
      <c r="E28" s="22">
        <v>746.33</v>
      </c>
      <c r="F28" s="40">
        <f t="shared" si="0"/>
        <v>0.31758723404255323</v>
      </c>
    </row>
    <row r="29" spans="1:6" ht="128.25" x14ac:dyDescent="0.25">
      <c r="A29" s="14" t="s">
        <v>107</v>
      </c>
      <c r="B29" s="28" t="s">
        <v>3</v>
      </c>
      <c r="C29" s="29" t="s">
        <v>108</v>
      </c>
      <c r="D29" s="22">
        <v>2350</v>
      </c>
      <c r="E29" s="22">
        <v>746.33</v>
      </c>
      <c r="F29" s="40">
        <f t="shared" si="0"/>
        <v>0.31758723404255323</v>
      </c>
    </row>
    <row r="30" spans="1:6" ht="128.25" x14ac:dyDescent="0.25">
      <c r="A30" s="14" t="s">
        <v>107</v>
      </c>
      <c r="B30" s="30" t="s">
        <v>3</v>
      </c>
      <c r="C30" s="29" t="s">
        <v>86</v>
      </c>
      <c r="D30" s="22">
        <v>2350</v>
      </c>
      <c r="E30" s="22">
        <v>746.33</v>
      </c>
      <c r="F30" s="40">
        <f t="shared" si="0"/>
        <v>0.31758723404255323</v>
      </c>
    </row>
    <row r="31" spans="1:6" ht="77.25" x14ac:dyDescent="0.25">
      <c r="A31" s="14" t="s">
        <v>25</v>
      </c>
      <c r="B31" s="28" t="s">
        <v>3</v>
      </c>
      <c r="C31" s="29" t="s">
        <v>26</v>
      </c>
      <c r="D31" s="22">
        <v>566160</v>
      </c>
      <c r="E31" s="22">
        <v>140930.41</v>
      </c>
      <c r="F31" s="40">
        <f t="shared" si="0"/>
        <v>0.2489232902359757</v>
      </c>
    </row>
    <row r="32" spans="1:6" ht="115.5" x14ac:dyDescent="0.25">
      <c r="A32" s="14" t="s">
        <v>27</v>
      </c>
      <c r="B32" s="28" t="s">
        <v>3</v>
      </c>
      <c r="C32" s="29" t="s">
        <v>109</v>
      </c>
      <c r="D32" s="22">
        <v>566160</v>
      </c>
      <c r="E32" s="22">
        <v>140930.41</v>
      </c>
      <c r="F32" s="40">
        <f t="shared" si="0"/>
        <v>0.2489232902359757</v>
      </c>
    </row>
    <row r="33" spans="1:6" ht="115.5" x14ac:dyDescent="0.25">
      <c r="A33" s="14" t="s">
        <v>27</v>
      </c>
      <c r="B33" s="30" t="s">
        <v>3</v>
      </c>
      <c r="C33" s="29" t="s">
        <v>87</v>
      </c>
      <c r="D33" s="22">
        <v>566160</v>
      </c>
      <c r="E33" s="22">
        <v>140930.41</v>
      </c>
      <c r="F33" s="40">
        <f t="shared" si="0"/>
        <v>0.2489232902359757</v>
      </c>
    </row>
    <row r="34" spans="1:6" ht="77.25" x14ac:dyDescent="0.25">
      <c r="A34" s="14" t="s">
        <v>28</v>
      </c>
      <c r="B34" s="28" t="s">
        <v>3</v>
      </c>
      <c r="C34" s="29" t="s">
        <v>29</v>
      </c>
      <c r="D34" s="22">
        <v>-53310</v>
      </c>
      <c r="E34" s="22">
        <v>-15626.35</v>
      </c>
      <c r="F34" s="40">
        <f t="shared" si="0"/>
        <v>0.29312230350778468</v>
      </c>
    </row>
    <row r="35" spans="1:6" ht="115.5" x14ac:dyDescent="0.25">
      <c r="A35" s="14" t="s">
        <v>110</v>
      </c>
      <c r="B35" s="28" t="s">
        <v>3</v>
      </c>
      <c r="C35" s="29" t="s">
        <v>111</v>
      </c>
      <c r="D35" s="22">
        <v>-53310</v>
      </c>
      <c r="E35" s="22">
        <v>-15626.35</v>
      </c>
      <c r="F35" s="40">
        <f t="shared" si="0"/>
        <v>0.29312230350778468</v>
      </c>
    </row>
    <row r="36" spans="1:6" ht="115.5" x14ac:dyDescent="0.25">
      <c r="A36" s="14" t="s">
        <v>110</v>
      </c>
      <c r="B36" s="30" t="s">
        <v>3</v>
      </c>
      <c r="C36" s="29" t="s">
        <v>88</v>
      </c>
      <c r="D36" s="22">
        <v>-15310</v>
      </c>
      <c r="E36" s="22">
        <v>-16131.36</v>
      </c>
      <c r="F36" s="40">
        <f t="shared" si="0"/>
        <v>1.0536485956890922</v>
      </c>
    </row>
    <row r="37" spans="1:6" x14ac:dyDescent="0.25">
      <c r="A37" s="14" t="s">
        <v>30</v>
      </c>
      <c r="B37" s="28" t="s">
        <v>3</v>
      </c>
      <c r="C37" s="29" t="s">
        <v>31</v>
      </c>
      <c r="D37" s="22">
        <v>1350000</v>
      </c>
      <c r="E37" s="22">
        <v>110254.68</v>
      </c>
      <c r="F37" s="40">
        <f t="shared" si="0"/>
        <v>8.1670133333333325E-2</v>
      </c>
    </row>
    <row r="38" spans="1:6" x14ac:dyDescent="0.25">
      <c r="A38" s="14" t="s">
        <v>32</v>
      </c>
      <c r="B38" s="28" t="s">
        <v>3</v>
      </c>
      <c r="C38" s="29" t="s">
        <v>33</v>
      </c>
      <c r="D38" s="22">
        <v>310000</v>
      </c>
      <c r="E38" s="22">
        <v>6556.07</v>
      </c>
      <c r="F38" s="40">
        <f t="shared" si="0"/>
        <v>2.1148612903225804E-2</v>
      </c>
    </row>
    <row r="39" spans="1:6" ht="51.75" x14ac:dyDescent="0.25">
      <c r="A39" s="14" t="s">
        <v>34</v>
      </c>
      <c r="B39" s="28" t="s">
        <v>3</v>
      </c>
      <c r="C39" s="29" t="s">
        <v>112</v>
      </c>
      <c r="D39" s="22">
        <v>310000</v>
      </c>
      <c r="E39" s="22">
        <v>6556.07</v>
      </c>
      <c r="F39" s="40">
        <f t="shared" si="0"/>
        <v>2.1148612903225804E-2</v>
      </c>
    </row>
    <row r="40" spans="1:6" ht="51.75" x14ac:dyDescent="0.25">
      <c r="A40" s="14" t="s">
        <v>113</v>
      </c>
      <c r="B40" s="30" t="s">
        <v>3</v>
      </c>
      <c r="C40" s="29" t="s">
        <v>114</v>
      </c>
      <c r="D40" s="22">
        <v>310000</v>
      </c>
      <c r="E40" s="22">
        <v>6556.07</v>
      </c>
      <c r="F40" s="40">
        <f t="shared" si="0"/>
        <v>2.1148612903225804E-2</v>
      </c>
    </row>
    <row r="41" spans="1:6" s="13" customFormat="1" x14ac:dyDescent="0.25">
      <c r="A41" s="14" t="s">
        <v>35</v>
      </c>
      <c r="B41" s="28" t="s">
        <v>3</v>
      </c>
      <c r="C41" s="29" t="s">
        <v>36</v>
      </c>
      <c r="D41" s="22">
        <v>1040000</v>
      </c>
      <c r="E41" s="22">
        <v>103698.61</v>
      </c>
      <c r="F41" s="40">
        <f t="shared" si="0"/>
        <v>9.9710201923076919E-2</v>
      </c>
    </row>
    <row r="42" spans="1:6" s="13" customFormat="1" x14ac:dyDescent="0.25">
      <c r="A42" s="14" t="s">
        <v>37</v>
      </c>
      <c r="B42" s="28" t="s">
        <v>3</v>
      </c>
      <c r="C42" s="29" t="s">
        <v>38</v>
      </c>
      <c r="D42" s="22">
        <v>650000</v>
      </c>
      <c r="E42" s="22">
        <v>94429.66</v>
      </c>
      <c r="F42" s="40">
        <f t="shared" si="0"/>
        <v>0.1452764</v>
      </c>
    </row>
    <row r="43" spans="1:6" s="13" customFormat="1" ht="39" x14ac:dyDescent="0.25">
      <c r="A43" s="14" t="s">
        <v>115</v>
      </c>
      <c r="B43" s="28" t="s">
        <v>3</v>
      </c>
      <c r="C43" s="29" t="s">
        <v>116</v>
      </c>
      <c r="D43" s="22">
        <v>650000</v>
      </c>
      <c r="E43" s="22">
        <v>94429.66</v>
      </c>
      <c r="F43" s="40">
        <f t="shared" si="0"/>
        <v>0.1452764</v>
      </c>
    </row>
    <row r="44" spans="1:6" s="13" customFormat="1" ht="39" x14ac:dyDescent="0.25">
      <c r="A44" s="14" t="s">
        <v>115</v>
      </c>
      <c r="B44" s="28" t="s">
        <v>3</v>
      </c>
      <c r="C44" s="29" t="s">
        <v>117</v>
      </c>
      <c r="D44" s="22">
        <v>650000</v>
      </c>
      <c r="E44" s="22">
        <v>94429.66</v>
      </c>
      <c r="F44" s="40">
        <f t="shared" si="0"/>
        <v>0.1452764</v>
      </c>
    </row>
    <row r="45" spans="1:6" s="13" customFormat="1" x14ac:dyDescent="0.25">
      <c r="A45" s="14" t="s">
        <v>39</v>
      </c>
      <c r="B45" s="28" t="s">
        <v>3</v>
      </c>
      <c r="C45" s="29" t="s">
        <v>40</v>
      </c>
      <c r="D45" s="22">
        <v>390000</v>
      </c>
      <c r="E45" s="22">
        <v>9268.9500000000007</v>
      </c>
      <c r="F45" s="40">
        <f t="shared" si="0"/>
        <v>2.3766538461538464E-2</v>
      </c>
    </row>
    <row r="46" spans="1:6" s="13" customFormat="1" ht="39" x14ac:dyDescent="0.25">
      <c r="A46" s="14" t="s">
        <v>118</v>
      </c>
      <c r="B46" s="28" t="s">
        <v>3</v>
      </c>
      <c r="C46" s="29" t="s">
        <v>119</v>
      </c>
      <c r="D46" s="22">
        <v>390000</v>
      </c>
      <c r="E46" s="22">
        <v>9268.9500000000007</v>
      </c>
      <c r="F46" s="40">
        <f t="shared" si="0"/>
        <v>2.3766538461538464E-2</v>
      </c>
    </row>
    <row r="47" spans="1:6" s="13" customFormat="1" ht="39" x14ac:dyDescent="0.25">
      <c r="A47" s="14" t="s">
        <v>118</v>
      </c>
      <c r="B47" s="28" t="s">
        <v>3</v>
      </c>
      <c r="C47" s="29" t="s">
        <v>120</v>
      </c>
      <c r="D47" s="22">
        <v>390000</v>
      </c>
      <c r="E47" s="22">
        <v>9268.9500000000007</v>
      </c>
      <c r="F47" s="40">
        <f t="shared" si="0"/>
        <v>2.3766538461538464E-2</v>
      </c>
    </row>
    <row r="48" spans="1:6" s="13" customFormat="1" ht="39" x14ac:dyDescent="0.25">
      <c r="A48" s="14" t="s">
        <v>41</v>
      </c>
      <c r="B48" s="28" t="s">
        <v>3</v>
      </c>
      <c r="C48" s="29" t="s">
        <v>42</v>
      </c>
      <c r="D48" s="22">
        <v>100000</v>
      </c>
      <c r="E48" s="22">
        <v>8250.66</v>
      </c>
      <c r="F48" s="40">
        <f t="shared" si="0"/>
        <v>8.2506599999999999E-2</v>
      </c>
    </row>
    <row r="49" spans="1:6" s="13" customFormat="1" ht="90" x14ac:dyDescent="0.25">
      <c r="A49" s="14" t="s">
        <v>43</v>
      </c>
      <c r="B49" s="28" t="s">
        <v>3</v>
      </c>
      <c r="C49" s="29" t="s">
        <v>44</v>
      </c>
      <c r="D49" s="22">
        <v>100000</v>
      </c>
      <c r="E49" s="22">
        <v>8250.66</v>
      </c>
      <c r="F49" s="40">
        <f t="shared" si="0"/>
        <v>8.2506599999999999E-2</v>
      </c>
    </row>
    <row r="50" spans="1:6" s="13" customFormat="1" ht="64.5" x14ac:dyDescent="0.25">
      <c r="A50" s="14" t="s">
        <v>45</v>
      </c>
      <c r="B50" s="28" t="s">
        <v>3</v>
      </c>
      <c r="C50" s="29" t="s">
        <v>46</v>
      </c>
      <c r="D50" s="22">
        <v>100000</v>
      </c>
      <c r="E50" s="22">
        <v>8250.66</v>
      </c>
      <c r="F50" s="40">
        <f t="shared" si="0"/>
        <v>8.2506599999999999E-2</v>
      </c>
    </row>
    <row r="51" spans="1:6" s="13" customFormat="1" ht="77.25" x14ac:dyDescent="0.25">
      <c r="A51" s="14" t="s">
        <v>47</v>
      </c>
      <c r="B51" s="28" t="s">
        <v>3</v>
      </c>
      <c r="C51" s="29" t="s">
        <v>121</v>
      </c>
      <c r="D51" s="22">
        <v>100000</v>
      </c>
      <c r="E51" s="22">
        <v>8250.66</v>
      </c>
      <c r="F51" s="40">
        <f t="shared" si="0"/>
        <v>8.2506599999999999E-2</v>
      </c>
    </row>
    <row r="52" spans="1:6" s="13" customFormat="1" ht="77.25" x14ac:dyDescent="0.25">
      <c r="A52" s="14" t="s">
        <v>47</v>
      </c>
      <c r="B52" s="28" t="s">
        <v>3</v>
      </c>
      <c r="C52" s="29" t="s">
        <v>122</v>
      </c>
      <c r="D52" s="22">
        <v>100000</v>
      </c>
      <c r="E52" s="22">
        <v>8250.66</v>
      </c>
      <c r="F52" s="40">
        <f t="shared" si="0"/>
        <v>8.2506599999999999E-2</v>
      </c>
    </row>
    <row r="53" spans="1:6" s="13" customFormat="1" ht="26.25" x14ac:dyDescent="0.25">
      <c r="A53" s="14" t="s">
        <v>48</v>
      </c>
      <c r="B53" s="28" t="s">
        <v>3</v>
      </c>
      <c r="C53" s="29" t="s">
        <v>49</v>
      </c>
      <c r="D53" s="22">
        <v>609257.75</v>
      </c>
      <c r="E53" s="22">
        <v>43026.81</v>
      </c>
      <c r="F53" s="40">
        <f t="shared" si="0"/>
        <v>7.0621686798403457E-2</v>
      </c>
    </row>
    <row r="54" spans="1:6" s="13" customFormat="1" x14ac:dyDescent="0.25">
      <c r="A54" s="14" t="s">
        <v>50</v>
      </c>
      <c r="B54" s="28" t="s">
        <v>3</v>
      </c>
      <c r="C54" s="29" t="s">
        <v>51</v>
      </c>
      <c r="D54" s="22">
        <v>609257.75</v>
      </c>
      <c r="E54" s="22">
        <v>43026.81</v>
      </c>
      <c r="F54" s="40">
        <f t="shared" si="0"/>
        <v>7.0621686798403457E-2</v>
      </c>
    </row>
    <row r="55" spans="1:6" s="13" customFormat="1" x14ac:dyDescent="0.25">
      <c r="A55" s="14" t="s">
        <v>52</v>
      </c>
      <c r="B55" s="28" t="s">
        <v>3</v>
      </c>
      <c r="C55" s="29" t="s">
        <v>53</v>
      </c>
      <c r="D55" s="22">
        <v>609257.75</v>
      </c>
      <c r="E55" s="22">
        <v>43026.81</v>
      </c>
      <c r="F55" s="40">
        <f t="shared" si="0"/>
        <v>7.0621686798403457E-2</v>
      </c>
    </row>
    <row r="56" spans="1:6" s="13" customFormat="1" ht="39" x14ac:dyDescent="0.25">
      <c r="A56" s="14" t="s">
        <v>54</v>
      </c>
      <c r="B56" s="28" t="s">
        <v>3</v>
      </c>
      <c r="C56" s="29" t="s">
        <v>123</v>
      </c>
      <c r="D56" s="22">
        <v>609257.75</v>
      </c>
      <c r="E56" s="22">
        <v>43026.81</v>
      </c>
      <c r="F56" s="40">
        <f t="shared" si="0"/>
        <v>7.0621686798403457E-2</v>
      </c>
    </row>
    <row r="57" spans="1:6" s="13" customFormat="1" ht="51.75" x14ac:dyDescent="0.25">
      <c r="A57" s="14" t="s">
        <v>124</v>
      </c>
      <c r="B57" s="28" t="s">
        <v>3</v>
      </c>
      <c r="C57" s="29" t="s">
        <v>134</v>
      </c>
      <c r="D57" s="22">
        <v>447817.75</v>
      </c>
      <c r="E57" s="31">
        <v>20356.810000000001</v>
      </c>
      <c r="F57" s="40">
        <f t="shared" si="0"/>
        <v>4.5457800634298218E-2</v>
      </c>
    </row>
    <row r="58" spans="1:6" s="13" customFormat="1" ht="51.75" x14ac:dyDescent="0.25">
      <c r="A58" s="14" t="s">
        <v>125</v>
      </c>
      <c r="B58" s="28" t="s">
        <v>3</v>
      </c>
      <c r="C58" s="29" t="s">
        <v>135</v>
      </c>
      <c r="D58" s="32">
        <v>161440</v>
      </c>
      <c r="E58" s="31">
        <v>22670</v>
      </c>
      <c r="F58" s="40">
        <f t="shared" si="0"/>
        <v>0.14042368681863232</v>
      </c>
    </row>
    <row r="59" spans="1:6" s="13" customFormat="1" ht="26.25" x14ac:dyDescent="0.25">
      <c r="A59" s="14" t="s">
        <v>55</v>
      </c>
      <c r="B59" s="28" t="s">
        <v>3</v>
      </c>
      <c r="C59" s="29" t="s">
        <v>56</v>
      </c>
      <c r="D59" s="32">
        <v>70000</v>
      </c>
      <c r="E59" s="22">
        <v>4904.8999999999996</v>
      </c>
      <c r="F59" s="40">
        <f t="shared" si="0"/>
        <v>7.0069999999999993E-2</v>
      </c>
    </row>
    <row r="60" spans="1:6" s="13" customFormat="1" ht="39" x14ac:dyDescent="0.25">
      <c r="A60" s="14" t="s">
        <v>57</v>
      </c>
      <c r="B60" s="28" t="s">
        <v>3</v>
      </c>
      <c r="C60" s="29" t="s">
        <v>58</v>
      </c>
      <c r="D60" s="22">
        <v>70000</v>
      </c>
      <c r="E60" s="22">
        <v>4904.8999999999996</v>
      </c>
      <c r="F60" s="40">
        <f t="shared" si="0"/>
        <v>7.0069999999999993E-2</v>
      </c>
    </row>
    <row r="61" spans="1:6" ht="39" x14ac:dyDescent="0.25">
      <c r="A61" s="14" t="s">
        <v>59</v>
      </c>
      <c r="B61" s="28" t="s">
        <v>3</v>
      </c>
      <c r="C61" s="29" t="s">
        <v>60</v>
      </c>
      <c r="D61" s="22">
        <v>70000</v>
      </c>
      <c r="E61" s="22">
        <v>4904.8999999999996</v>
      </c>
      <c r="F61" s="40">
        <f t="shared" si="0"/>
        <v>7.0069999999999993E-2</v>
      </c>
    </row>
    <row r="62" spans="1:6" ht="51.75" x14ac:dyDescent="0.25">
      <c r="A62" s="14" t="s">
        <v>61</v>
      </c>
      <c r="B62" s="28" t="s">
        <v>3</v>
      </c>
      <c r="C62" s="29" t="s">
        <v>126</v>
      </c>
      <c r="D62" s="22">
        <v>70000</v>
      </c>
      <c r="E62" s="22">
        <v>4904.8999999999996</v>
      </c>
      <c r="F62" s="40">
        <f t="shared" si="0"/>
        <v>7.0069999999999993E-2</v>
      </c>
    </row>
    <row r="63" spans="1:6" ht="51.75" x14ac:dyDescent="0.25">
      <c r="A63" s="14" t="s">
        <v>61</v>
      </c>
      <c r="B63" s="28" t="s">
        <v>3</v>
      </c>
      <c r="C63" s="29" t="s">
        <v>89</v>
      </c>
      <c r="D63" s="22">
        <v>70000</v>
      </c>
      <c r="E63" s="22">
        <v>4904.8999999999996</v>
      </c>
      <c r="F63" s="40">
        <f t="shared" si="0"/>
        <v>7.0069999999999993E-2</v>
      </c>
    </row>
    <row r="64" spans="1:6" x14ac:dyDescent="0.25">
      <c r="A64" s="14" t="s">
        <v>62</v>
      </c>
      <c r="B64" s="28" t="s">
        <v>3</v>
      </c>
      <c r="C64" s="29" t="s">
        <v>63</v>
      </c>
      <c r="D64" s="22">
        <v>131700</v>
      </c>
      <c r="E64" s="22">
        <v>1207.24</v>
      </c>
      <c r="F64" s="40">
        <f t="shared" si="0"/>
        <v>9.1665907365223991E-3</v>
      </c>
    </row>
    <row r="65" spans="1:6" x14ac:dyDescent="0.25">
      <c r="A65" s="14" t="s">
        <v>64</v>
      </c>
      <c r="B65" s="28" t="s">
        <v>3</v>
      </c>
      <c r="C65" s="29" t="s">
        <v>65</v>
      </c>
      <c r="D65" s="22">
        <v>100000</v>
      </c>
      <c r="E65" s="22">
        <v>1207.24</v>
      </c>
      <c r="F65" s="40">
        <f t="shared" si="0"/>
        <v>1.20724E-2</v>
      </c>
    </row>
    <row r="66" spans="1:6" ht="26.25" x14ac:dyDescent="0.25">
      <c r="A66" s="14" t="s">
        <v>66</v>
      </c>
      <c r="B66" s="28" t="s">
        <v>3</v>
      </c>
      <c r="C66" s="29" t="s">
        <v>127</v>
      </c>
      <c r="D66" s="22">
        <v>100000</v>
      </c>
      <c r="E66" s="22">
        <v>1207.24</v>
      </c>
      <c r="F66" s="40">
        <f t="shared" si="0"/>
        <v>1.20724E-2</v>
      </c>
    </row>
    <row r="67" spans="1:6" ht="26.25" x14ac:dyDescent="0.25">
      <c r="A67" s="14" t="s">
        <v>66</v>
      </c>
      <c r="B67" s="28" t="s">
        <v>3</v>
      </c>
      <c r="C67" s="29" t="s">
        <v>90</v>
      </c>
      <c r="D67" s="22">
        <v>100000</v>
      </c>
      <c r="E67" s="22">
        <v>1207.24</v>
      </c>
      <c r="F67" s="40">
        <f t="shared" si="0"/>
        <v>1.20724E-2</v>
      </c>
    </row>
    <row r="68" spans="1:6" x14ac:dyDescent="0.25">
      <c r="A68" s="14" t="s">
        <v>146</v>
      </c>
      <c r="B68" s="28" t="s">
        <v>3</v>
      </c>
      <c r="C68" s="29" t="s">
        <v>143</v>
      </c>
      <c r="D68" s="22">
        <v>31700</v>
      </c>
      <c r="E68" s="22">
        <v>0</v>
      </c>
      <c r="F68" s="40">
        <f t="shared" si="0"/>
        <v>0</v>
      </c>
    </row>
    <row r="69" spans="1:6" ht="26.25" x14ac:dyDescent="0.25">
      <c r="A69" s="14" t="s">
        <v>147</v>
      </c>
      <c r="B69" s="28" t="s">
        <v>3</v>
      </c>
      <c r="C69" s="29" t="s">
        <v>145</v>
      </c>
      <c r="D69" s="22">
        <v>31700</v>
      </c>
      <c r="E69" s="22">
        <v>0</v>
      </c>
      <c r="F69" s="40">
        <f t="shared" si="0"/>
        <v>0</v>
      </c>
    </row>
    <row r="70" spans="1:6" ht="26.25" x14ac:dyDescent="0.25">
      <c r="A70" s="14" t="s">
        <v>147</v>
      </c>
      <c r="B70" s="28" t="s">
        <v>3</v>
      </c>
      <c r="C70" s="29" t="s">
        <v>144</v>
      </c>
      <c r="D70" s="22">
        <v>31700</v>
      </c>
      <c r="E70" s="22">
        <v>0</v>
      </c>
      <c r="F70" s="40">
        <f t="shared" si="0"/>
        <v>0</v>
      </c>
    </row>
    <row r="71" spans="1:6" x14ac:dyDescent="0.25">
      <c r="A71" s="14" t="s">
        <v>67</v>
      </c>
      <c r="B71" s="28" t="s">
        <v>3</v>
      </c>
      <c r="C71" s="29" t="s">
        <v>68</v>
      </c>
      <c r="D71" s="22">
        <v>13368161.15</v>
      </c>
      <c r="E71" s="22">
        <v>2545113.7599999998</v>
      </c>
      <c r="F71" s="40">
        <f t="shared" si="0"/>
        <v>0.1903862267549041</v>
      </c>
    </row>
    <row r="72" spans="1:6" ht="39" x14ac:dyDescent="0.25">
      <c r="A72" s="14" t="s">
        <v>69</v>
      </c>
      <c r="B72" s="28" t="s">
        <v>3</v>
      </c>
      <c r="C72" s="29" t="s">
        <v>70</v>
      </c>
      <c r="D72" s="22">
        <v>13368161.15</v>
      </c>
      <c r="E72" s="22">
        <v>2551093.16</v>
      </c>
      <c r="F72" s="40">
        <f t="shared" si="0"/>
        <v>0.19083351340359928</v>
      </c>
    </row>
    <row r="73" spans="1:6" ht="26.25" x14ac:dyDescent="0.25">
      <c r="A73" s="14" t="s">
        <v>71</v>
      </c>
      <c r="B73" s="28" t="s">
        <v>3</v>
      </c>
      <c r="C73" s="29" t="s">
        <v>72</v>
      </c>
      <c r="D73" s="22">
        <v>7320129.1600000001</v>
      </c>
      <c r="E73" s="22">
        <v>1830039.16</v>
      </c>
      <c r="F73" s="40">
        <f t="shared" si="0"/>
        <v>0.25000093850803035</v>
      </c>
    </row>
    <row r="74" spans="1:6" ht="26.25" x14ac:dyDescent="0.25">
      <c r="A74" s="14" t="s">
        <v>73</v>
      </c>
      <c r="B74" s="28" t="s">
        <v>3</v>
      </c>
      <c r="C74" s="29" t="s">
        <v>74</v>
      </c>
      <c r="D74" s="22">
        <v>6580500</v>
      </c>
      <c r="E74" s="22">
        <v>1645125</v>
      </c>
      <c r="F74" s="40">
        <f t="shared" si="0"/>
        <v>0.25</v>
      </c>
    </row>
    <row r="75" spans="1:6" ht="26.25" x14ac:dyDescent="0.25">
      <c r="A75" s="14" t="s">
        <v>128</v>
      </c>
      <c r="B75" s="28" t="s">
        <v>3</v>
      </c>
      <c r="C75" s="29" t="s">
        <v>129</v>
      </c>
      <c r="D75" s="22">
        <v>6580500</v>
      </c>
      <c r="E75" s="22">
        <v>1645125</v>
      </c>
      <c r="F75" s="40">
        <f t="shared" si="0"/>
        <v>0.25</v>
      </c>
    </row>
    <row r="76" spans="1:6" ht="26.25" x14ac:dyDescent="0.25">
      <c r="A76" s="14" t="s">
        <v>128</v>
      </c>
      <c r="B76" s="28" t="s">
        <v>3</v>
      </c>
      <c r="C76" s="29" t="s">
        <v>91</v>
      </c>
      <c r="D76" s="22">
        <v>6580500</v>
      </c>
      <c r="E76" s="22">
        <v>1645125</v>
      </c>
      <c r="F76" s="40">
        <f t="shared" si="0"/>
        <v>0.25</v>
      </c>
    </row>
    <row r="77" spans="1:6" ht="26.25" x14ac:dyDescent="0.25">
      <c r="A77" s="14" t="s">
        <v>75</v>
      </c>
      <c r="B77" s="28" t="s">
        <v>3</v>
      </c>
      <c r="C77" s="29" t="s">
        <v>76</v>
      </c>
      <c r="D77" s="22">
        <v>739629.16</v>
      </c>
      <c r="E77" s="22">
        <v>184914.16</v>
      </c>
      <c r="F77" s="40">
        <f t="shared" si="0"/>
        <v>0.2500092884385467</v>
      </c>
    </row>
    <row r="78" spans="1:6" ht="39" x14ac:dyDescent="0.25">
      <c r="A78" s="14" t="s">
        <v>77</v>
      </c>
      <c r="B78" s="28" t="s">
        <v>3</v>
      </c>
      <c r="C78" s="29" t="s">
        <v>130</v>
      </c>
      <c r="D78" s="22">
        <v>739629.16</v>
      </c>
      <c r="E78" s="22">
        <v>184914.16</v>
      </c>
      <c r="F78" s="40">
        <f t="shared" si="0"/>
        <v>0.2500092884385467</v>
      </c>
    </row>
    <row r="79" spans="1:6" ht="39" x14ac:dyDescent="0.25">
      <c r="A79" s="14" t="s">
        <v>77</v>
      </c>
      <c r="B79" s="28" t="s">
        <v>3</v>
      </c>
      <c r="C79" s="29" t="s">
        <v>92</v>
      </c>
      <c r="D79" s="22">
        <v>739629.16</v>
      </c>
      <c r="E79" s="22">
        <v>184914.16</v>
      </c>
      <c r="F79" s="40">
        <f t="shared" si="0"/>
        <v>0.2500092884385467</v>
      </c>
    </row>
    <row r="80" spans="1:6" ht="26.25" x14ac:dyDescent="0.25">
      <c r="A80" s="14" t="s">
        <v>78</v>
      </c>
      <c r="B80" s="28" t="s">
        <v>3</v>
      </c>
      <c r="C80" s="29" t="s">
        <v>79</v>
      </c>
      <c r="D80" s="22">
        <v>6048031.9900000002</v>
      </c>
      <c r="E80" s="22">
        <v>721054</v>
      </c>
      <c r="F80" s="40">
        <f t="shared" si="0"/>
        <v>0.11922126093119424</v>
      </c>
    </row>
    <row r="81" spans="1:6" ht="77.25" customHeight="1" x14ac:dyDescent="0.25">
      <c r="A81" s="14" t="s">
        <v>151</v>
      </c>
      <c r="B81" s="28" t="s">
        <v>3</v>
      </c>
      <c r="C81" s="29" t="s">
        <v>148</v>
      </c>
      <c r="D81" s="22">
        <v>1063815.99</v>
      </c>
      <c r="E81" s="33">
        <v>0</v>
      </c>
      <c r="F81" s="40">
        <f t="shared" ref="F81:F86" si="1">E81/D81</f>
        <v>0</v>
      </c>
    </row>
    <row r="82" spans="1:6" ht="90" x14ac:dyDescent="0.25">
      <c r="A82" s="14" t="s">
        <v>150</v>
      </c>
      <c r="B82" s="28" t="s">
        <v>3</v>
      </c>
      <c r="C82" s="29" t="s">
        <v>149</v>
      </c>
      <c r="D82" s="22">
        <v>1063815.99</v>
      </c>
      <c r="E82" s="33">
        <v>0</v>
      </c>
      <c r="F82" s="40">
        <f t="shared" si="1"/>
        <v>0</v>
      </c>
    </row>
    <row r="83" spans="1:6" ht="90.75" customHeight="1" x14ac:dyDescent="0.25">
      <c r="A83" s="14" t="s">
        <v>150</v>
      </c>
      <c r="B83" s="28" t="s">
        <v>3</v>
      </c>
      <c r="C83" s="29" t="s">
        <v>149</v>
      </c>
      <c r="D83" s="22">
        <v>1063815.99</v>
      </c>
      <c r="E83" s="33">
        <v>0</v>
      </c>
      <c r="F83" s="40">
        <f t="shared" si="1"/>
        <v>0</v>
      </c>
    </row>
    <row r="84" spans="1:6" x14ac:dyDescent="0.25">
      <c r="A84" s="14" t="s">
        <v>80</v>
      </c>
      <c r="B84" s="28" t="s">
        <v>3</v>
      </c>
      <c r="C84" s="29" t="s">
        <v>81</v>
      </c>
      <c r="D84" s="22">
        <v>4984216</v>
      </c>
      <c r="E84" s="22">
        <v>721054</v>
      </c>
      <c r="F84" s="40">
        <f t="shared" si="1"/>
        <v>0.14466748632081755</v>
      </c>
    </row>
    <row r="85" spans="1:6" x14ac:dyDescent="0.25">
      <c r="A85" s="14" t="s">
        <v>82</v>
      </c>
      <c r="B85" s="28" t="s">
        <v>3</v>
      </c>
      <c r="C85" s="29" t="s">
        <v>131</v>
      </c>
      <c r="D85" s="22">
        <v>4984216</v>
      </c>
      <c r="E85" s="22">
        <v>721054</v>
      </c>
      <c r="F85" s="40">
        <f t="shared" si="1"/>
        <v>0.14466748632081755</v>
      </c>
    </row>
    <row r="86" spans="1:6" x14ac:dyDescent="0.25">
      <c r="A86" s="14" t="s">
        <v>82</v>
      </c>
      <c r="B86" s="28" t="s">
        <v>3</v>
      </c>
      <c r="C86" s="34" t="s">
        <v>93</v>
      </c>
      <c r="D86" s="22">
        <v>4984216</v>
      </c>
      <c r="E86" s="35">
        <v>721054</v>
      </c>
      <c r="F86" s="40">
        <f t="shared" si="1"/>
        <v>0.14466748632081755</v>
      </c>
    </row>
    <row r="87" spans="1:6" ht="38.25" x14ac:dyDescent="0.25">
      <c r="A87" s="36" t="s">
        <v>136</v>
      </c>
      <c r="B87" s="28" t="s">
        <v>3</v>
      </c>
      <c r="C87" s="37" t="s">
        <v>137</v>
      </c>
      <c r="D87" s="22">
        <v>0</v>
      </c>
      <c r="E87" s="38">
        <f>E88</f>
        <v>-5979.4</v>
      </c>
      <c r="F87" s="40"/>
    </row>
    <row r="88" spans="1:6" ht="51" x14ac:dyDescent="0.25">
      <c r="A88" s="36" t="s">
        <v>138</v>
      </c>
      <c r="B88" s="28" t="s">
        <v>3</v>
      </c>
      <c r="C88" s="37" t="s">
        <v>139</v>
      </c>
      <c r="D88" s="22">
        <v>0</v>
      </c>
      <c r="E88" s="39">
        <f>E89</f>
        <v>-5979.4</v>
      </c>
      <c r="F88" s="40"/>
    </row>
    <row r="89" spans="1:6" ht="51" x14ac:dyDescent="0.25">
      <c r="A89" s="36" t="s">
        <v>140</v>
      </c>
      <c r="B89" s="28" t="s">
        <v>3</v>
      </c>
      <c r="C89" s="37" t="s">
        <v>141</v>
      </c>
      <c r="D89" s="22">
        <v>0</v>
      </c>
      <c r="E89" s="38">
        <f>E90</f>
        <v>-5979.4</v>
      </c>
      <c r="F89" s="40"/>
    </row>
    <row r="90" spans="1:6" ht="51" x14ac:dyDescent="0.25">
      <c r="A90" s="36" t="s">
        <v>140</v>
      </c>
      <c r="B90" s="28" t="s">
        <v>3</v>
      </c>
      <c r="C90" s="37" t="s">
        <v>142</v>
      </c>
      <c r="D90" s="22">
        <v>0</v>
      </c>
      <c r="E90" s="38">
        <v>-5979.4</v>
      </c>
      <c r="F90" s="40"/>
    </row>
    <row r="91" spans="1:6" x14ac:dyDescent="0.25">
      <c r="A91" s="7"/>
      <c r="B91" s="8"/>
      <c r="C91" s="12"/>
      <c r="D91" s="10"/>
      <c r="E91" s="10"/>
      <c r="F91" s="11"/>
    </row>
    <row r="92" spans="1:6" x14ac:dyDescent="0.25">
      <c r="A92" s="7"/>
      <c r="B92" s="8"/>
      <c r="C92" s="9"/>
      <c r="D92" s="10"/>
      <c r="E92" s="10"/>
      <c r="F92" s="11"/>
    </row>
  </sheetData>
  <mergeCells count="6">
    <mergeCell ref="A9:A10"/>
    <mergeCell ref="B9:B10"/>
    <mergeCell ref="C9:C10"/>
    <mergeCell ref="A3:F3"/>
    <mergeCell ref="E6:F6"/>
    <mergeCell ref="E9:F9"/>
  </mergeCells>
  <pageMargins left="0.78749999999999998" right="0.39374999999999999" top="0.59027779999999996" bottom="0.39374999999999999" header="0" footer="0"/>
  <pageSetup paperSize="9" scale="70" fitToWidth="2" fitToHeight="0" orientation="portrait" horizontalDpi="4294967295" verticalDpi="4294967295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0FD78F7C-FC90-4CB4-8E22-F25515D75D8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 по видам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МЫСКОВА</dc:creator>
  <cp:lastModifiedBy>FO_7</cp:lastModifiedBy>
  <cp:lastPrinted>2021-04-27T08:58:49Z</cp:lastPrinted>
  <dcterms:created xsi:type="dcterms:W3CDTF">2017-04-14T06:12:20Z</dcterms:created>
  <dcterms:modified xsi:type="dcterms:W3CDTF">2022-04-19T08:33:12Z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C:\Users\МЫСКОВА\AppData\Local\Кейсистемс\Свод-СМАРТ\ReportManager\0503317g_20160101__win_5.xlsx</vt:lpwstr>
  </property>
</Properties>
</file>