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1-2023\бюджет на 21-23гг\исполнение\ 1 квартал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14" i="1" l="1"/>
  <c r="G13" i="1"/>
  <c r="D15" i="1" l="1"/>
  <c r="C15" i="1"/>
  <c r="E15" i="1" l="1"/>
  <c r="F14" i="1" l="1"/>
  <c r="F4" i="1" l="1"/>
  <c r="F5" i="1"/>
  <c r="F6" i="1"/>
  <c r="F7" i="1"/>
  <c r="F8" i="1"/>
  <c r="F9" i="1"/>
  <c r="F10" i="1"/>
  <c r="F11" i="1"/>
  <c r="F12" i="1"/>
  <c r="F13" i="1"/>
  <c r="F15" i="1"/>
  <c r="F3" i="1"/>
  <c r="G15" i="1"/>
  <c r="G11" i="1"/>
</calcChain>
</file>

<file path=xl/sharedStrings.xml><?xml version="1.0" encoding="utf-8"?>
<sst xmlns="http://schemas.openxmlformats.org/spreadsheetml/2006/main" count="38" uniqueCount="37">
  <si>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</si>
  <si>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</si>
  <si>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</si>
  <si>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</si>
  <si>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</si>
  <si>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</si>
  <si>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</si>
  <si>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</si>
  <si>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</si>
  <si>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</si>
  <si>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</si>
  <si>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</si>
  <si>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</si>
  <si>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</si>
  <si>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</si>
  <si>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</si>
  <si>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</si>
  <si>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</si>
  <si>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</si>
  <si>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</si>
  <si>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</si>
  <si>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</si>
  <si>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</si>
  <si>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</si>
  <si>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</si>
  <si>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</si>
  <si>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</si>
  <si>
    <t>1200000000</t>
  </si>
  <si>
    <t>Исполнено за 1 квартал 2020г.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</si>
  <si>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</si>
  <si>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Исполнено за 1 квартал 2021г.</t>
  </si>
  <si>
    <t>Муниципальная программа Пестяковского муниципального района "Комплексное  развитие сельских территорий и коммунальной инфраструктуры  в Пестяковском муниципальном районе"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</si>
  <si>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квартал 2021 года</t>
    </r>
  </si>
  <si>
    <t>в 2,1 раза</t>
  </si>
  <si>
    <t>в 3,7 раза</t>
  </si>
  <si>
    <t>в 13,2 раза</t>
  </si>
  <si>
    <t>в 10,3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</si>
</sst>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80" zoomScaleNormal="100" zoomScaleSheetLayoutView="80" workbookViewId="0">
      <selection activeCell="G15" sqref="G15:I15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5" customWidth="1"/>
    <col min="4" max="4" width="20.5703125" style="15" customWidth="1"/>
    <col min="5" max="5" width="16.28515625" style="15" customWidth="1"/>
    <col min="6" max="6" width="14.5703125" style="15" customWidth="1"/>
    <col min="7" max="8" width="9.140625" style="15"/>
    <col min="9" max="9" width="0.5703125" customWidth="1"/>
    <col min="10" max="10" width="8.42578125" customWidth="1"/>
  </cols>
  <sheetData>
    <row r="1" spans="1:12" ht="62.25" customHeight="1" x14ac:dyDescent="0.25">
      <c r="A1" s="1" t="s">
        <v>32</v>
      </c>
      <c r="B1" s="1"/>
      <c r="C1" s="9"/>
      <c r="D1" s="10"/>
      <c r="E1" s="10"/>
      <c r="F1" s="10"/>
      <c r="G1" s="10"/>
      <c r="H1" s="10"/>
      <c r="I1" s="4"/>
      <c r="J1" s="4"/>
      <c r="K1" s="4"/>
      <c r="L1" s="4"/>
    </row>
    <row r="2" spans="1:12" ht="97.5" customHeight="1" x14ac:dyDescent="0.25">
      <c r="A2" s="3" t="s">
        <v>0</v>
      </c>
      <c r="B2" s="6" t="s">
        <v>11</v>
      </c>
      <c r="C2" s="11" t="s">
        <v>8</v>
      </c>
      <c r="D2" s="11" t="s">
        <v>30</v>
      </c>
      <c r="E2" s="11" t="s">
        <v>28</v>
      </c>
      <c r="F2" s="11" t="s">
        <v>9</v>
      </c>
      <c r="G2" s="19" t="s">
        <v>10</v>
      </c>
      <c r="H2" s="19"/>
      <c r="I2" s="19"/>
    </row>
    <row r="3" spans="1:12" ht="60.75" customHeight="1" x14ac:dyDescent="0.25">
      <c r="A3" s="5" t="s">
        <v>1</v>
      </c>
      <c r="B3" s="7" t="s">
        <v>18</v>
      </c>
      <c r="C3" s="16">
        <v>1809500</v>
      </c>
      <c r="D3" s="16">
        <v>280000</v>
      </c>
      <c r="E3" s="16">
        <v>131684.20000000001</v>
      </c>
      <c r="F3" s="12">
        <f>D3/C3*100</f>
        <v>15.473887814313347</v>
      </c>
      <c r="G3" s="18" t="s">
        <v>33</v>
      </c>
      <c r="H3" s="18"/>
      <c r="I3" s="18"/>
    </row>
    <row r="4" spans="1:12" ht="47.25" customHeight="1" x14ac:dyDescent="0.25">
      <c r="A4" s="5" t="s">
        <v>2</v>
      </c>
      <c r="B4" s="7" t="s">
        <v>19</v>
      </c>
      <c r="C4" s="16">
        <v>7622846</v>
      </c>
      <c r="D4" s="16">
        <v>1821250.03</v>
      </c>
      <c r="E4" s="16">
        <v>1374929.58</v>
      </c>
      <c r="F4" s="12">
        <f t="shared" ref="F4:F14" si="0">D4/C4*100</f>
        <v>23.891995587999549</v>
      </c>
      <c r="G4" s="18">
        <f t="shared" ref="G4:G10" si="1">D4/E4*100</f>
        <v>132.46133158325097</v>
      </c>
      <c r="H4" s="18"/>
      <c r="I4" s="18"/>
    </row>
    <row r="5" spans="1:12" ht="62.25" customHeight="1" x14ac:dyDescent="0.25">
      <c r="A5" s="5" t="s">
        <v>3</v>
      </c>
      <c r="B5" s="7" t="s">
        <v>20</v>
      </c>
      <c r="C5" s="16">
        <v>924571</v>
      </c>
      <c r="D5" s="16">
        <v>185836.39</v>
      </c>
      <c r="E5" s="16">
        <v>189525.76000000001</v>
      </c>
      <c r="F5" s="12">
        <f t="shared" si="0"/>
        <v>20.099742475158749</v>
      </c>
      <c r="G5" s="18">
        <f t="shared" si="1"/>
        <v>98.053367521122198</v>
      </c>
      <c r="H5" s="18"/>
      <c r="I5" s="18"/>
    </row>
    <row r="6" spans="1:12" ht="61.5" customHeight="1" x14ac:dyDescent="0.25">
      <c r="A6" s="5" t="s">
        <v>4</v>
      </c>
      <c r="B6" s="7" t="s">
        <v>21</v>
      </c>
      <c r="C6" s="16">
        <v>63991754.68</v>
      </c>
      <c r="D6" s="16">
        <v>15871239.01</v>
      </c>
      <c r="E6" s="16">
        <v>15022965.800000001</v>
      </c>
      <c r="F6" s="12">
        <f t="shared" si="0"/>
        <v>24.802006273099433</v>
      </c>
      <c r="G6" s="18">
        <f t="shared" si="1"/>
        <v>105.64650962594881</v>
      </c>
      <c r="H6" s="18"/>
      <c r="I6" s="18"/>
    </row>
    <row r="7" spans="1:12" ht="84.75" customHeight="1" x14ac:dyDescent="0.25">
      <c r="A7" s="5" t="s">
        <v>12</v>
      </c>
      <c r="B7" s="7" t="s">
        <v>17</v>
      </c>
      <c r="C7" s="16">
        <v>156118.32999999999</v>
      </c>
      <c r="D7" s="16">
        <v>0</v>
      </c>
      <c r="E7" s="16">
        <v>0</v>
      </c>
      <c r="F7" s="12">
        <f t="shared" si="0"/>
        <v>0</v>
      </c>
      <c r="G7" s="18"/>
      <c r="H7" s="18"/>
      <c r="I7" s="18"/>
    </row>
    <row r="8" spans="1:12" ht="70.5" customHeight="1" x14ac:dyDescent="0.25">
      <c r="A8" s="5" t="s">
        <v>13</v>
      </c>
      <c r="B8" s="7" t="s">
        <v>16</v>
      </c>
      <c r="C8" s="16">
        <v>5437106.1799999997</v>
      </c>
      <c r="D8" s="16">
        <v>420000</v>
      </c>
      <c r="E8" s="16">
        <v>112200</v>
      </c>
      <c r="F8" s="12">
        <f t="shared" si="0"/>
        <v>7.724697405118544</v>
      </c>
      <c r="G8" s="18" t="s">
        <v>34</v>
      </c>
      <c r="H8" s="18"/>
      <c r="I8" s="18"/>
    </row>
    <row r="9" spans="1:12" ht="74.25" customHeight="1" x14ac:dyDescent="0.25">
      <c r="A9" s="5" t="s">
        <v>5</v>
      </c>
      <c r="B9" s="7" t="s">
        <v>15</v>
      </c>
      <c r="C9" s="16">
        <v>698961.18</v>
      </c>
      <c r="D9" s="16">
        <v>13653.6</v>
      </c>
      <c r="E9" s="16">
        <v>3660</v>
      </c>
      <c r="F9" s="12">
        <f t="shared" si="0"/>
        <v>1.9534132067248713</v>
      </c>
      <c r="G9" s="18" t="s">
        <v>34</v>
      </c>
      <c r="H9" s="18"/>
      <c r="I9" s="18"/>
    </row>
    <row r="10" spans="1:12" ht="37.5" customHeight="1" x14ac:dyDescent="0.25">
      <c r="A10" s="5" t="s">
        <v>6</v>
      </c>
      <c r="B10" s="7" t="s">
        <v>22</v>
      </c>
      <c r="C10" s="16">
        <v>1966449.72</v>
      </c>
      <c r="D10" s="16">
        <v>478508.84</v>
      </c>
      <c r="E10" s="16">
        <v>36190</v>
      </c>
      <c r="F10" s="12">
        <f t="shared" si="0"/>
        <v>24.333642255546714</v>
      </c>
      <c r="G10" s="18" t="s">
        <v>35</v>
      </c>
      <c r="H10" s="18"/>
      <c r="I10" s="18"/>
    </row>
    <row r="11" spans="1:12" ht="81.75" customHeight="1" x14ac:dyDescent="0.25">
      <c r="A11" s="5" t="s">
        <v>29</v>
      </c>
      <c r="B11" s="7" t="s">
        <v>23</v>
      </c>
      <c r="C11" s="16">
        <v>34273821.310000002</v>
      </c>
      <c r="D11" s="16">
        <v>8223873.04</v>
      </c>
      <c r="E11" s="16">
        <v>6038134.4199999999</v>
      </c>
      <c r="F11" s="12">
        <f t="shared" si="0"/>
        <v>23.99461958331602</v>
      </c>
      <c r="G11" s="18">
        <f t="shared" ref="G11" si="2">D11/E11*100</f>
        <v>136.19890628403732</v>
      </c>
      <c r="H11" s="18"/>
      <c r="I11" s="18"/>
    </row>
    <row r="12" spans="1:12" ht="63.75" customHeight="1" x14ac:dyDescent="0.25">
      <c r="A12" s="5" t="s">
        <v>31</v>
      </c>
      <c r="B12" s="7" t="s">
        <v>24</v>
      </c>
      <c r="C12" s="16">
        <v>12438120.949999999</v>
      </c>
      <c r="D12" s="16">
        <v>1313513.45</v>
      </c>
      <c r="E12" s="16">
        <v>127416.32000000001</v>
      </c>
      <c r="F12" s="12">
        <f t="shared" si="0"/>
        <v>10.560384926953134</v>
      </c>
      <c r="G12" s="20" t="s">
        <v>36</v>
      </c>
      <c r="H12" s="21"/>
      <c r="I12" s="8"/>
    </row>
    <row r="13" spans="1:12" ht="81.75" customHeight="1" x14ac:dyDescent="0.25">
      <c r="A13" s="5" t="s">
        <v>25</v>
      </c>
      <c r="B13" s="7" t="s">
        <v>14</v>
      </c>
      <c r="C13" s="16">
        <v>3597332.65</v>
      </c>
      <c r="D13" s="16">
        <v>38880</v>
      </c>
      <c r="E13" s="16">
        <v>2568960</v>
      </c>
      <c r="F13" s="12">
        <f t="shared" si="0"/>
        <v>1.080800798335956</v>
      </c>
      <c r="G13" s="20">
        <f>D13/E13*100</f>
        <v>1.5134529147982063</v>
      </c>
      <c r="H13" s="21"/>
      <c r="I13" s="8"/>
    </row>
    <row r="14" spans="1:12" ht="81.75" customHeight="1" x14ac:dyDescent="0.25">
      <c r="A14" s="5" t="s">
        <v>26</v>
      </c>
      <c r="B14" s="7" t="s">
        <v>27</v>
      </c>
      <c r="C14" s="16">
        <v>2520</v>
      </c>
      <c r="D14" s="16">
        <v>2030</v>
      </c>
      <c r="E14" s="16">
        <v>2310</v>
      </c>
      <c r="F14" s="12">
        <f t="shared" si="0"/>
        <v>80.555555555555557</v>
      </c>
      <c r="G14" s="20">
        <f>D14/E14*100</f>
        <v>87.878787878787875</v>
      </c>
      <c r="H14" s="21"/>
      <c r="I14" s="17"/>
    </row>
    <row r="15" spans="1:12" ht="26.25" customHeight="1" x14ac:dyDescent="0.25">
      <c r="A15" s="3" t="s">
        <v>7</v>
      </c>
      <c r="B15" s="3"/>
      <c r="C15" s="13">
        <f>SUM(C3:C14)</f>
        <v>132919102.00000001</v>
      </c>
      <c r="D15" s="13">
        <f>SUM(D3:D14)</f>
        <v>28648784.359999999</v>
      </c>
      <c r="E15" s="13">
        <f>E3+E4+E5+E6+E7+E8+E9+E10+E11+E12+E13+E14</f>
        <v>25607976.079999998</v>
      </c>
      <c r="F15" s="12">
        <f>D15/C15*100</f>
        <v>21.553549436408318</v>
      </c>
      <c r="G15" s="18">
        <f>D15/E15*100</f>
        <v>111.87445767092423</v>
      </c>
      <c r="H15" s="18"/>
      <c r="I15" s="18"/>
    </row>
    <row r="16" spans="1:12" x14ac:dyDescent="0.25">
      <c r="A16" s="2"/>
      <c r="B16" s="2"/>
      <c r="C16" s="14"/>
    </row>
  </sheetData>
  <mergeCells count="14">
    <mergeCell ref="G15:I15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2021-05-12T05:41:39Z</dcterms:modified>
</cp:coreProperties>
</file>